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3955" windowHeight="11565"/>
  </bookViews>
  <sheets>
    <sheet name="New Jersey" sheetId="1" r:id="rId1"/>
  </sheets>
  <definedNames>
    <definedName name="_xlnm.Print_Area" localSheetId="0">'New Jersey'!$A$1:$N$109</definedName>
  </definedNames>
  <calcPr calcId="125725"/>
</workbook>
</file>

<file path=xl/calcChain.xml><?xml version="1.0" encoding="utf-8"?>
<calcChain xmlns="http://schemas.openxmlformats.org/spreadsheetml/2006/main">
  <c r="N101" i="1"/>
  <c r="M101"/>
  <c r="L101"/>
  <c r="N99"/>
  <c r="M99"/>
  <c r="L99"/>
  <c r="M97"/>
  <c r="N97" s="1"/>
  <c r="L97"/>
  <c r="N95"/>
  <c r="M95"/>
  <c r="L95"/>
  <c r="L94"/>
  <c r="M94" s="1"/>
  <c r="N94" s="1"/>
  <c r="N93"/>
  <c r="M93"/>
  <c r="L93"/>
  <c r="N92"/>
  <c r="M92"/>
  <c r="L92"/>
  <c r="L91"/>
  <c r="M91" s="1"/>
  <c r="N91" s="1"/>
  <c r="N90"/>
  <c r="M90"/>
  <c r="L90"/>
  <c r="N89"/>
  <c r="M89"/>
  <c r="L89"/>
  <c r="M88"/>
  <c r="N88" s="1"/>
  <c r="L88"/>
  <c r="N86"/>
  <c r="M86"/>
  <c r="L86"/>
  <c r="L84"/>
  <c r="M84" s="1"/>
  <c r="N84" s="1"/>
  <c r="N83"/>
  <c r="M83"/>
  <c r="L83"/>
  <c r="N82"/>
  <c r="M82"/>
  <c r="L82"/>
  <c r="L81"/>
  <c r="M81" s="1"/>
  <c r="N81" s="1"/>
  <c r="N80"/>
  <c r="M80"/>
  <c r="L80"/>
  <c r="N77"/>
  <c r="M77"/>
  <c r="L77"/>
  <c r="M75"/>
  <c r="N75" s="1"/>
  <c r="L75"/>
  <c r="N74"/>
  <c r="M74"/>
  <c r="L74"/>
  <c r="L72"/>
  <c r="M72" s="1"/>
  <c r="N72" s="1"/>
  <c r="N71"/>
  <c r="M71"/>
  <c r="L71"/>
  <c r="N70"/>
  <c r="M70"/>
  <c r="L70"/>
  <c r="L68"/>
  <c r="M68" s="1"/>
  <c r="N68" s="1"/>
  <c r="N67"/>
  <c r="M67"/>
  <c r="L67"/>
  <c r="N66"/>
  <c r="M66"/>
  <c r="L66"/>
  <c r="M64"/>
  <c r="N64" s="1"/>
  <c r="L64"/>
  <c r="N63"/>
  <c r="M63"/>
  <c r="L63"/>
  <c r="L62"/>
  <c r="M62" s="1"/>
  <c r="N62" s="1"/>
  <c r="N61"/>
  <c r="M61"/>
  <c r="L61"/>
  <c r="N60"/>
  <c r="M60"/>
  <c r="L60"/>
  <c r="L59"/>
  <c r="M59" s="1"/>
  <c r="N59" s="1"/>
  <c r="N58"/>
  <c r="M58"/>
  <c r="L58"/>
  <c r="N57"/>
  <c r="M57"/>
  <c r="L57"/>
  <c r="M56"/>
  <c r="N56" s="1"/>
  <c r="L56"/>
  <c r="N54"/>
  <c r="M54"/>
  <c r="L54"/>
  <c r="L53"/>
  <c r="M53" s="1"/>
  <c r="N53" s="1"/>
  <c r="N52"/>
  <c r="M52"/>
  <c r="L52"/>
  <c r="N51"/>
  <c r="M51"/>
  <c r="L51"/>
  <c r="L49"/>
  <c r="M49" s="1"/>
  <c r="N49" s="1"/>
  <c r="N48"/>
  <c r="M48"/>
  <c r="L48"/>
  <c r="N47"/>
  <c r="M47"/>
  <c r="L47"/>
  <c r="M46"/>
  <c r="N46" s="1"/>
  <c r="L46"/>
  <c r="N45"/>
  <c r="M45"/>
  <c r="L45"/>
  <c r="L44"/>
  <c r="M44" s="1"/>
  <c r="N44" s="1"/>
  <c r="N43"/>
  <c r="M43"/>
  <c r="L43"/>
  <c r="N42"/>
  <c r="M42"/>
  <c r="L42"/>
  <c r="L41"/>
  <c r="M41" s="1"/>
  <c r="N41" s="1"/>
  <c r="N39"/>
  <c r="M39"/>
  <c r="L39"/>
  <c r="N36"/>
  <c r="M36"/>
  <c r="L36"/>
  <c r="M33"/>
  <c r="N33" s="1"/>
  <c r="L33"/>
  <c r="N32"/>
  <c r="M32"/>
  <c r="L32"/>
  <c r="L29"/>
  <c r="M29" s="1"/>
  <c r="N29" s="1"/>
  <c r="N26"/>
  <c r="M26"/>
  <c r="L26"/>
  <c r="N25"/>
  <c r="M25"/>
  <c r="L25"/>
  <c r="L24"/>
  <c r="M24" s="1"/>
  <c r="N24" s="1"/>
  <c r="N23"/>
  <c r="M23"/>
  <c r="L23"/>
  <c r="N22"/>
  <c r="M22"/>
  <c r="L22"/>
  <c r="M21"/>
  <c r="N21" s="1"/>
  <c r="L21"/>
  <c r="N20"/>
  <c r="M20"/>
  <c r="L20"/>
  <c r="L19"/>
  <c r="M19" s="1"/>
  <c r="N19" s="1"/>
  <c r="N17"/>
  <c r="M17"/>
  <c r="L17"/>
  <c r="N16"/>
  <c r="M16"/>
  <c r="L16"/>
  <c r="L15"/>
  <c r="M15" s="1"/>
  <c r="N15" s="1"/>
  <c r="N14"/>
  <c r="M14"/>
  <c r="L14"/>
  <c r="N13"/>
  <c r="N102" s="1"/>
  <c r="M13"/>
  <c r="L13"/>
  <c r="M102" l="1"/>
  <c r="L102"/>
</calcChain>
</file>

<file path=xl/comments1.xml><?xml version="1.0" encoding="utf-8"?>
<comments xmlns="http://schemas.openxmlformats.org/spreadsheetml/2006/main">
  <authors>
    <author>Dan Southard</author>
  </authors>
  <commentList>
    <comment ref="I7" authorId="0">
      <text>
        <r>
          <rPr>
            <b/>
            <sz val="9"/>
            <color indexed="81"/>
            <rFont val="Tahoma"/>
            <family val="2"/>
          </rPr>
          <t>Dan Southard:</t>
        </r>
        <r>
          <rPr>
            <sz val="9"/>
            <color indexed="81"/>
            <rFont val="Tahoma"/>
            <family val="2"/>
          </rPr>
          <t xml:space="preserve">
The portion cost represents the use of donated cheese </t>
        </r>
      </text>
    </comment>
    <comment ref="B19" authorId="0">
      <text>
        <r>
          <rPr>
            <b/>
            <sz val="9"/>
            <color indexed="81"/>
            <rFont val="Tahoma"/>
            <family val="2"/>
          </rPr>
          <t>Dan Southard:</t>
        </r>
        <r>
          <rPr>
            <sz val="9"/>
            <color indexed="81"/>
            <rFont val="Tahoma"/>
            <family val="2"/>
          </rPr>
          <t xml:space="preserve">
Made with Organic Pinto Beans, Organic Cheddar Cheese and Organic Tortilla</t>
        </r>
      </text>
    </comment>
    <comment ref="B53" authorId="0">
      <text>
        <r>
          <rPr>
            <b/>
            <sz val="9"/>
            <color indexed="81"/>
            <rFont val="Tahoma"/>
            <family val="2"/>
          </rPr>
          <t>Dan Southard:</t>
        </r>
        <r>
          <rPr>
            <sz val="9"/>
            <color indexed="81"/>
            <rFont val="Tahoma"/>
            <family val="2"/>
          </rPr>
          <t xml:space="preserve">
All Natural Chicken, No Antibiotics Added Ever</t>
        </r>
      </text>
    </comment>
    <comment ref="B54" authorId="0">
      <text>
        <r>
          <rPr>
            <b/>
            <sz val="9"/>
            <color indexed="81"/>
            <rFont val="Tahoma"/>
            <family val="2"/>
          </rPr>
          <t>Dan Southard:</t>
        </r>
        <r>
          <rPr>
            <sz val="9"/>
            <color indexed="81"/>
            <rFont val="Tahoma"/>
            <family val="2"/>
          </rPr>
          <t xml:space="preserve">
All Natural Chicken, No Antibiotics Added Ever</t>
        </r>
      </text>
    </comment>
    <comment ref="B56" authorId="0">
      <text>
        <r>
          <rPr>
            <b/>
            <sz val="9"/>
            <color indexed="81"/>
            <rFont val="Tahoma"/>
            <family val="2"/>
          </rPr>
          <t>Dan Southard:</t>
        </r>
        <r>
          <rPr>
            <sz val="9"/>
            <color indexed="81"/>
            <rFont val="Tahoma"/>
            <family val="2"/>
          </rPr>
          <t xml:space="preserve">
All Natural Chicken, No Antibiotics Added Ever</t>
        </r>
      </text>
    </comment>
    <comment ref="B57" authorId="0">
      <text>
        <r>
          <rPr>
            <b/>
            <sz val="9"/>
            <color indexed="81"/>
            <rFont val="Tahoma"/>
            <family val="2"/>
          </rPr>
          <t>Dan Southard:</t>
        </r>
        <r>
          <rPr>
            <sz val="9"/>
            <color indexed="81"/>
            <rFont val="Tahoma"/>
            <family val="2"/>
          </rPr>
          <t xml:space="preserve">
All Natural Chicken, No Antibiotics Added Ever</t>
        </r>
      </text>
    </comment>
    <comment ref="B59" authorId="0">
      <text>
        <r>
          <rPr>
            <b/>
            <sz val="9"/>
            <color indexed="81"/>
            <rFont val="Tahoma"/>
            <family val="2"/>
          </rPr>
          <t>Dan Southard:</t>
        </r>
        <r>
          <rPr>
            <sz val="9"/>
            <color indexed="81"/>
            <rFont val="Tahoma"/>
            <family val="2"/>
          </rPr>
          <t xml:space="preserve">
Products meets 2/2 OR 1.50 M/MA 2G and 1/8 cup Legume OR 1.50 M/MA 2 G  1/8 cup other</t>
        </r>
      </text>
    </comment>
    <comment ref="B70" authorId="0">
      <text>
        <r>
          <rPr>
            <b/>
            <sz val="9"/>
            <color indexed="81"/>
            <rFont val="Tahoma"/>
            <family val="2"/>
          </rPr>
          <t>Dan Southard:</t>
        </r>
        <r>
          <rPr>
            <sz val="9"/>
            <color indexed="81"/>
            <rFont val="Tahoma"/>
            <family val="2"/>
          </rPr>
          <t xml:space="preserve">
Products meets 2/2 OR 1.50 M/MA 2G and 1/8 cup Legume OR 1.50 M/MA 2 G  1/8 cup other</t>
        </r>
      </text>
    </comment>
    <comment ref="B71" authorId="0">
      <text>
        <r>
          <rPr>
            <b/>
            <sz val="9"/>
            <color indexed="81"/>
            <rFont val="Tahoma"/>
            <family val="2"/>
          </rPr>
          <t>Dan Southard:</t>
        </r>
        <r>
          <rPr>
            <sz val="9"/>
            <color indexed="81"/>
            <rFont val="Tahoma"/>
            <family val="2"/>
          </rPr>
          <t xml:space="preserve">
All Natural Chicken, No Antibiotics Added Ever</t>
        </r>
      </text>
    </comment>
    <comment ref="B72" authorId="0">
      <text>
        <r>
          <rPr>
            <b/>
            <sz val="9"/>
            <color indexed="81"/>
            <rFont val="Tahoma"/>
            <family val="2"/>
          </rPr>
          <t>Dan Southard:</t>
        </r>
        <r>
          <rPr>
            <sz val="9"/>
            <color indexed="81"/>
            <rFont val="Tahoma"/>
            <family val="2"/>
          </rPr>
          <t xml:space="preserve">
All Natural Chicken, No Antibiotics Added Ever</t>
        </r>
      </text>
    </comment>
    <comment ref="B74" authorId="0">
      <text>
        <r>
          <rPr>
            <b/>
            <sz val="9"/>
            <color indexed="81"/>
            <rFont val="Tahoma"/>
            <family val="2"/>
          </rPr>
          <t>Dan Southard:</t>
        </r>
        <r>
          <rPr>
            <sz val="9"/>
            <color indexed="81"/>
            <rFont val="Tahoma"/>
            <family val="2"/>
          </rPr>
          <t xml:space="preserve">
All Natural Chicken, No antibiotics Added</t>
        </r>
      </text>
    </comment>
  </commentList>
</comments>
</file>

<file path=xl/sharedStrings.xml><?xml version="1.0" encoding="utf-8"?>
<sst xmlns="http://schemas.openxmlformats.org/spreadsheetml/2006/main" count="211" uniqueCount="139">
  <si>
    <t>Revised Dec 26th 2017</t>
  </si>
  <si>
    <t>Los Cabos Mexican Foods</t>
  </si>
  <si>
    <t>Zone 5</t>
  </si>
  <si>
    <t>Serving</t>
  </si>
  <si>
    <t>Number of lbs. of DF Chd Chs to Produce 1 finished case</t>
  </si>
  <si>
    <t>Value</t>
  </si>
  <si>
    <t>NOI Approx Price Ea. without Distributor mark Up</t>
  </si>
  <si>
    <t>Portions Served</t>
  </si>
  <si>
    <t>Total Menus Per Year</t>
  </si>
  <si>
    <t>Cases Needed</t>
  </si>
  <si>
    <t>Total lbs. DF Required CHD CHS</t>
  </si>
  <si>
    <t>Total Entitlement Dollars CHD CHS</t>
  </si>
  <si>
    <t>Stock</t>
  </si>
  <si>
    <t>Case</t>
  </si>
  <si>
    <t>Net</t>
  </si>
  <si>
    <t xml:space="preserve">Meal </t>
  </si>
  <si>
    <t>Per lb.</t>
  </si>
  <si>
    <t>Code</t>
  </si>
  <si>
    <t>Product Description</t>
  </si>
  <si>
    <t>Components</t>
  </si>
  <si>
    <t>DF CHS</t>
  </si>
  <si>
    <t>Size</t>
  </si>
  <si>
    <t>Pack</t>
  </si>
  <si>
    <t>Weight</t>
  </si>
  <si>
    <t>M/MA &amp; OZ Eqv Grains</t>
  </si>
  <si>
    <t>Ounces</t>
  </si>
  <si>
    <t xml:space="preserve">LOS CABOS BRAND - BURRITOS CN IW PREPRINTED OVENABLE FILM </t>
  </si>
  <si>
    <t>BEAN, CHEDDAR CHEESE 2/2</t>
  </si>
  <si>
    <t>2/2</t>
  </si>
  <si>
    <t xml:space="preserve">BEAN, CHEDDAR CHEESE, GREEN CHILI </t>
  </si>
  <si>
    <t xml:space="preserve">BEEF, AMERICAN CHEESE TACO SNACK YFT </t>
  </si>
  <si>
    <t xml:space="preserve">BEAN, CHEDDAR CHEESE </t>
  </si>
  <si>
    <t>1/1.50</t>
  </si>
  <si>
    <t>1.50/1.50</t>
  </si>
  <si>
    <t xml:space="preserve">LOS CABOS BRAND - BURRITOS - CN BULK PACKED </t>
  </si>
  <si>
    <t xml:space="preserve">BEAN, CHEDDAR CHS  </t>
  </si>
  <si>
    <t xml:space="preserve">BEAN, CHEDDAR CHEESE YFT </t>
  </si>
  <si>
    <t xml:space="preserve">BEAN, CHEDDAR CHS, GREEN CHILI </t>
  </si>
  <si>
    <t xml:space="preserve">BEAN,  REDUCED FAT AMERICAN CHEESE </t>
  </si>
  <si>
    <t xml:space="preserve">BEAN, BEEF, CHD CHEESE </t>
  </si>
  <si>
    <t>BEAN, CHEDDAR CHEESE</t>
  </si>
  <si>
    <t xml:space="preserve">CABO REAL BRAND - BURRITOS CN IW CLEAR OVENABLE FILM </t>
  </si>
  <si>
    <t>SCRATCH COOKED LOOK NO SOY IN FILLING WHOLE BEANS</t>
  </si>
  <si>
    <t xml:space="preserve">BEAN, CHEDDAR CHS w/o TVP </t>
  </si>
  <si>
    <t xml:space="preserve">CABO REAL BRAND - BURRITOS - CN BULK PACKED </t>
  </si>
  <si>
    <t xml:space="preserve">BEEF CHEESE TACO SNACK </t>
  </si>
  <si>
    <t>CABO REAL BRAND - BURRITOS - CN Individually Wrapped</t>
  </si>
  <si>
    <t xml:space="preserve">SCRATCH COOKED LOOK NO SOY IN FILLING </t>
  </si>
  <si>
    <t xml:space="preserve">CHEESE ,EGG, GREEN CHILI </t>
  </si>
  <si>
    <t>1/1.75</t>
  </si>
  <si>
    <t xml:space="preserve">CHEESE, EGG, GREEN CHILI </t>
  </si>
  <si>
    <t xml:space="preserve">CABO REAL BRAND - ENCHILADAS - CN BULK PACKED  </t>
  </si>
  <si>
    <t>3 CHEESE, CHEDDAR, JACK, MOTZ 6"   2/40 ct</t>
  </si>
  <si>
    <t>1.1.25</t>
  </si>
  <si>
    <t xml:space="preserve">REDUCED FAT CHEDDAR CHEESE 5"  </t>
  </si>
  <si>
    <t>.50/1</t>
  </si>
  <si>
    <t xml:space="preserve">REDUCED FAT CHEDDAR CHEESE 6" </t>
  </si>
  <si>
    <t>1/1</t>
  </si>
  <si>
    <t xml:space="preserve">REDUCED FAT CHEDDAR CHEESE 5" </t>
  </si>
  <si>
    <t>.75/.50</t>
  </si>
  <si>
    <t xml:space="preserve">REDUCED FAT MONTEREY JACK 6" </t>
  </si>
  <si>
    <t>0..26</t>
  </si>
  <si>
    <t xml:space="preserve">REDUCED FAT MONTEREY JACK CHEESE 5" </t>
  </si>
  <si>
    <t xml:space="preserve">REDUCED FAT MONTEREY JACK CHEESE 6" </t>
  </si>
  <si>
    <t xml:space="preserve">PEPPER JACK 6" </t>
  </si>
  <si>
    <t xml:space="preserve">FOUR CHEESE RF CHD, RF MJ, MOTZ, AMR  6" </t>
  </si>
  <si>
    <t xml:space="preserve">LOS CABOS BRAND - ENCHILADAS - CN BULK PACKED  </t>
  </si>
  <si>
    <t>RF AMERICAN CHEESE 6"</t>
  </si>
  <si>
    <t xml:space="preserve">GROUND BEEF &amp; CHEDDAR CHEESE 6" </t>
  </si>
  <si>
    <t>.75/1</t>
  </si>
  <si>
    <t xml:space="preserve">NAE CHICKEN, CHEESE 6" </t>
  </si>
  <si>
    <t>NAE CHICKEN &amp; TWO CHEESE MOTZ, CHD  2/36 ct</t>
  </si>
  <si>
    <t>.75/1.5</t>
  </si>
  <si>
    <t>CABO PRIMO BRAND - BURRITOS - CN IW PREPRINTED OVENABLE FILM</t>
  </si>
  <si>
    <t xml:space="preserve">NAE BAJA STYLE CHICKEN, CHEESE </t>
  </si>
  <si>
    <t xml:space="preserve">NAE CHICKEN, CHEDDAR CHEESE </t>
  </si>
  <si>
    <t xml:space="preserve">BEAN, BEEF, CHD CHEESE, SALSA  </t>
  </si>
  <si>
    <t>EN FUEGO BEAN &amp; CHEESE BURRITO</t>
  </si>
  <si>
    <t xml:space="preserve">ULTRA BEAN, CHEDDAR CHEESE </t>
  </si>
  <si>
    <t xml:space="preserve">XTREME BEAN, CHEDDAR CHEESE </t>
  </si>
  <si>
    <t>MACHO CHILI BEEF &amp; CHD CHS 2/2</t>
  </si>
  <si>
    <t>SOUTHWESTERN STYLE BLACK BEAN, CHEESE</t>
  </si>
  <si>
    <t>SHREDDED BEEF &amp; CHEESE GREEN CHILI YFT</t>
  </si>
  <si>
    <t xml:space="preserve">CABO PRIMO BRAND - BURRITOS - CN IW FOIL OVENABLE </t>
  </si>
  <si>
    <t xml:space="preserve">BEAN, CHEESE de CHILE RELLENO </t>
  </si>
  <si>
    <t>2/2.25</t>
  </si>
  <si>
    <t xml:space="preserve">SHREDDED BEEF, CHEESE, CHILE COLORADO </t>
  </si>
  <si>
    <t xml:space="preserve">PORK CARNITAS, CHEESE </t>
  </si>
  <si>
    <t>CABO PRIMO BRAND - BURRITOS - CN BULK PACKED</t>
  </si>
  <si>
    <t>NAE BAJA STYLE CHICKEN, CHEESE</t>
  </si>
  <si>
    <t>CABO PRIMO BRAND - QUESADILLA - CN IW PREPRINTED OVENABLE FILM</t>
  </si>
  <si>
    <t>TWO CHEESE, NAE CHICKEN, GRN CH  RF CHD, RF MJ</t>
  </si>
  <si>
    <t xml:space="preserve">CHEDDAR, MONTEREY JACK, GREEN CHILI </t>
  </si>
  <si>
    <t>CABO PRIMO BRAND - QUESADILLA - CN BULK PACKED</t>
  </si>
  <si>
    <t>BREAKFAST</t>
  </si>
  <si>
    <t>EGG, CHEESE, BACON     2/12 ct</t>
  </si>
  <si>
    <t>1.25/1.50</t>
  </si>
  <si>
    <t xml:space="preserve">CHICKEN CHEESE CHORIZO </t>
  </si>
  <si>
    <t xml:space="preserve">CHEESE, EGG SALSA </t>
  </si>
  <si>
    <t xml:space="preserve">EGG, CHEESE, BACON  </t>
  </si>
  <si>
    <t xml:space="preserve">EGG, AMERICAN CHEESE, TURKEY SAUSAGE </t>
  </si>
  <si>
    <t>1/1.5</t>
  </si>
  <si>
    <t xml:space="preserve">LOS CABOS BRAND - BURRITOS CN IW CONTINOUS PRINT OVENABLE FILM </t>
  </si>
  <si>
    <t xml:space="preserve">Cheese, Turkey Sausage, Green Chili Salsa  </t>
  </si>
  <si>
    <t xml:space="preserve">LOS CABOS BRAND - WRAPS CN IW PREPRINTED OVENABLE FILM </t>
  </si>
  <si>
    <t xml:space="preserve">TKY SGE, GRAVY, CHS &amp; POTATO WRAP YFT </t>
  </si>
  <si>
    <t xml:space="preserve">EGG, CHEESE, PORK HAM WRAP </t>
  </si>
  <si>
    <t xml:space="preserve">EGG &amp; CHEESE  WRAP </t>
  </si>
  <si>
    <t xml:space="preserve">EGG, CHEESE, TURKEY SAUSAGE WRAP </t>
  </si>
  <si>
    <t xml:space="preserve">EGG, CHEESE, TURKEY SAUSAGE, POTATO WRAP </t>
  </si>
  <si>
    <t>1.25/2</t>
  </si>
  <si>
    <t>EGG, CHEESE, TURKEY SAUSAGE WRAP     2/12 ct</t>
  </si>
  <si>
    <t xml:space="preserve">LOS CABOS BRAND - WRAPS BREAKFAST CN BULK PACKED </t>
  </si>
  <si>
    <t xml:space="preserve">LOS CABOS BRAND - BREAKFAST QUESADILLA CN IW PREPRINTED OVENABLE FILM </t>
  </si>
  <si>
    <t xml:space="preserve">CHEDDAR, MONTEREY JACK, GREEN CHILI  </t>
  </si>
  <si>
    <t xml:space="preserve">CHEDDAR, MONTEREY JACK, GREEN CHILI    </t>
  </si>
  <si>
    <t>Minimum Ship 2,000 pounds to Distributor</t>
  </si>
  <si>
    <t>Totals</t>
  </si>
  <si>
    <t>Total Entitlement Dollars</t>
  </si>
  <si>
    <t>Broker</t>
  </si>
  <si>
    <t>School District</t>
  </si>
  <si>
    <t>Contact</t>
  </si>
  <si>
    <t>Phone</t>
  </si>
  <si>
    <t>Address</t>
  </si>
  <si>
    <t>Email</t>
  </si>
  <si>
    <t>City, State, Zip</t>
  </si>
  <si>
    <t>Sign above this line</t>
  </si>
  <si>
    <t>LC Rep</t>
  </si>
  <si>
    <t>Diane Martin</t>
  </si>
  <si>
    <t>Dmartin@mcifoods.com</t>
  </si>
  <si>
    <t>Cell</t>
  </si>
  <si>
    <t>863-640-3622</t>
  </si>
  <si>
    <t>Barry Foods Sales</t>
  </si>
  <si>
    <t>Bonnie Dean</t>
  </si>
  <si>
    <t>215-284-4060</t>
  </si>
  <si>
    <t>Fax</t>
  </si>
  <si>
    <t>215-646-9776</t>
  </si>
  <si>
    <t>bonnie@barryfoodsales.com</t>
  </si>
  <si>
    <t xml:space="preserve">     2018-2019 SY Donated Foods Order Form for New Jersey</t>
  </si>
</sst>
</file>

<file path=xl/styles.xml><?xml version="1.0" encoding="utf-8"?>
<styleSheet xmlns="http://schemas.openxmlformats.org/spreadsheetml/2006/main">
  <numFmts count="3">
    <numFmt numFmtId="164" formatCode="&quot;$&quot;#,##0.00"/>
    <numFmt numFmtId="165" formatCode="&quot;$&quot;#,##0.0000"/>
    <numFmt numFmtId="166" formatCode="&quot;$&quot;#,##0"/>
  </numFmts>
  <fonts count="22">
    <font>
      <sz val="10"/>
      <name val="Arial"/>
    </font>
    <font>
      <sz val="10"/>
      <name val="Arial"/>
      <family val="2"/>
    </font>
    <font>
      <b/>
      <sz val="20"/>
      <color indexed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u/>
      <sz val="12"/>
      <name val="Arial"/>
      <family val="2"/>
    </font>
    <font>
      <b/>
      <i/>
      <u/>
      <sz val="12"/>
      <color theme="0" tint="-0.34998626667073579"/>
      <name val="Arial"/>
      <family val="2"/>
    </font>
    <font>
      <sz val="12"/>
      <color theme="0" tint="-0.34998626667073579"/>
      <name val="Arial"/>
      <family val="2"/>
    </font>
    <font>
      <b/>
      <sz val="12"/>
      <color theme="0" tint="-0.34998626667073579"/>
      <name val="Arial"/>
      <family val="2"/>
    </font>
    <font>
      <sz val="12"/>
      <name val="Arial"/>
      <family val="2"/>
    </font>
    <font>
      <b/>
      <sz val="12"/>
      <color rgb="FF0070C0"/>
      <name val="Arial"/>
      <family val="2"/>
    </font>
    <font>
      <b/>
      <sz val="10"/>
      <color theme="0" tint="-0.34998626667073579"/>
      <name val="Arial"/>
      <family val="2"/>
    </font>
    <font>
      <b/>
      <sz val="11"/>
      <color theme="0" tint="-0.34998626667073579"/>
      <name val="Arial"/>
      <family val="2"/>
    </font>
    <font>
      <b/>
      <u/>
      <sz val="12"/>
      <color rgb="FF002060"/>
      <name val="Arial"/>
      <family val="2"/>
    </font>
    <font>
      <sz val="11"/>
      <name val="Arial"/>
      <family val="2"/>
    </font>
    <font>
      <b/>
      <i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rgb="FF000001"/>
      <name val="Franklin Gothic Medium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0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0" xfId="0" applyFill="1" applyAlignment="1"/>
    <xf numFmtId="0" fontId="1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Fill="1" applyAlignment="1"/>
    <xf numFmtId="17" fontId="1" fillId="0" borderId="0" xfId="1" applyNumberFormat="1" applyFont="1"/>
    <xf numFmtId="0" fontId="1" fillId="0" borderId="0" xfId="1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center"/>
    </xf>
    <xf numFmtId="0" fontId="1" fillId="0" borderId="0" xfId="1" applyFont="1"/>
    <xf numFmtId="0" fontId="5" fillId="2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/>
    </xf>
    <xf numFmtId="0" fontId="5" fillId="2" borderId="3" xfId="1" applyFont="1" applyFill="1" applyBorder="1" applyAlignment="1" applyProtection="1">
      <alignment horizontal="center" vertical="center" wrapText="1"/>
    </xf>
    <xf numFmtId="0" fontId="5" fillId="2" borderId="5" xfId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horizontal="center"/>
    </xf>
    <xf numFmtId="0" fontId="7" fillId="3" borderId="7" xfId="0" applyFont="1" applyFill="1" applyBorder="1" applyAlignment="1">
      <alignment horizontal="left"/>
    </xf>
    <xf numFmtId="164" fontId="8" fillId="3" borderId="7" xfId="0" applyNumberFormat="1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7" xfId="0" applyFont="1" applyBorder="1" applyAlignment="1"/>
    <xf numFmtId="0" fontId="10" fillId="0" borderId="7" xfId="0" applyFont="1" applyBorder="1" applyAlignment="1">
      <alignment horizontal="center"/>
    </xf>
    <xf numFmtId="49" fontId="10" fillId="0" borderId="7" xfId="0" applyNumberFormat="1" applyFont="1" applyBorder="1" applyAlignment="1">
      <alignment horizontal="center"/>
    </xf>
    <xf numFmtId="165" fontId="10" fillId="0" borderId="7" xfId="0" applyNumberFormat="1" applyFont="1" applyBorder="1" applyAlignment="1">
      <alignment horizontal="center"/>
    </xf>
    <xf numFmtId="164" fontId="10" fillId="0" borderId="7" xfId="0" applyNumberFormat="1" applyFont="1" applyFill="1" applyBorder="1" applyAlignment="1">
      <alignment horizontal="center"/>
    </xf>
    <xf numFmtId="1" fontId="10" fillId="0" borderId="7" xfId="0" applyNumberFormat="1" applyFont="1" applyFill="1" applyBorder="1" applyAlignment="1">
      <alignment horizontal="center"/>
    </xf>
    <xf numFmtId="1" fontId="11" fillId="0" borderId="7" xfId="0" applyNumberFormat="1" applyFont="1" applyBorder="1" applyAlignment="1">
      <alignment horizontal="center"/>
    </xf>
    <xf numFmtId="166" fontId="11" fillId="0" borderId="7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4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0" fontId="10" fillId="0" borderId="7" xfId="0" applyFont="1" applyFill="1" applyBorder="1" applyAlignment="1">
      <alignment horizontal="left"/>
    </xf>
    <xf numFmtId="0" fontId="10" fillId="0" borderId="7" xfId="0" applyFont="1" applyFill="1" applyBorder="1" applyAlignment="1"/>
    <xf numFmtId="0" fontId="10" fillId="0" borderId="7" xfId="0" applyFont="1" applyFill="1" applyBorder="1" applyAlignment="1">
      <alignment horizontal="center"/>
    </xf>
    <xf numFmtId="2" fontId="10" fillId="0" borderId="7" xfId="0" applyNumberFormat="1" applyFont="1" applyFill="1" applyBorder="1" applyAlignment="1">
      <alignment horizontal="center"/>
    </xf>
    <xf numFmtId="1" fontId="8" fillId="3" borderId="7" xfId="0" applyNumberFormat="1" applyFont="1" applyFill="1" applyBorder="1" applyAlignment="1">
      <alignment horizontal="center"/>
    </xf>
    <xf numFmtId="1" fontId="9" fillId="3" borderId="7" xfId="0" applyNumberFormat="1" applyFont="1" applyFill="1" applyBorder="1" applyAlignment="1">
      <alignment horizontal="center"/>
    </xf>
    <xf numFmtId="166" fontId="9" fillId="3" borderId="7" xfId="0" applyNumberFormat="1" applyFont="1" applyFill="1" applyBorder="1" applyAlignment="1">
      <alignment horizontal="center"/>
    </xf>
    <xf numFmtId="2" fontId="10" fillId="0" borderId="7" xfId="0" applyNumberFormat="1" applyFont="1" applyBorder="1" applyAlignment="1">
      <alignment horizontal="center"/>
    </xf>
    <xf numFmtId="4" fontId="10" fillId="0" borderId="7" xfId="0" applyNumberFormat="1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64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left"/>
    </xf>
    <xf numFmtId="0" fontId="6" fillId="0" borderId="7" xfId="0" applyFont="1" applyFill="1" applyBorder="1" applyAlignment="1"/>
    <xf numFmtId="0" fontId="10" fillId="0" borderId="7" xfId="0" quotePrefix="1" applyFont="1" applyFill="1" applyBorder="1" applyAlignment="1">
      <alignment horizontal="left"/>
    </xf>
    <xf numFmtId="1" fontId="7" fillId="3" borderId="7" xfId="0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0" fillId="0" borderId="0" xfId="0" quotePrefix="1" applyFont="1" applyFill="1" applyBorder="1" applyAlignment="1"/>
    <xf numFmtId="0" fontId="10" fillId="0" borderId="0" xfId="0" quotePrefix="1" applyFont="1" applyBorder="1" applyAlignment="1"/>
    <xf numFmtId="0" fontId="4" fillId="0" borderId="0" xfId="0" quotePrefix="1" applyFont="1" applyBorder="1" applyAlignment="1">
      <alignment horizontal="right"/>
    </xf>
    <xf numFmtId="1" fontId="10" fillId="0" borderId="7" xfId="0" quotePrefix="1" applyNumberFormat="1" applyFont="1" applyBorder="1" applyAlignment="1">
      <alignment horizontal="center"/>
    </xf>
    <xf numFmtId="3" fontId="10" fillId="0" borderId="7" xfId="0" quotePrefix="1" applyNumberFormat="1" applyFont="1" applyBorder="1" applyAlignment="1">
      <alignment horizontal="center"/>
    </xf>
    <xf numFmtId="166" fontId="10" fillId="0" borderId="7" xfId="0" quotePrefix="1" applyNumberFormat="1" applyFont="1" applyBorder="1" applyAlignment="1">
      <alignment horizontal="center"/>
    </xf>
    <xf numFmtId="0" fontId="15" fillId="0" borderId="0" xfId="0" quotePrefix="1" applyFont="1" applyBorder="1" applyAlignment="1"/>
    <xf numFmtId="0" fontId="10" fillId="0" borderId="7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16" fillId="0" borderId="0" xfId="0" applyFont="1"/>
    <xf numFmtId="0" fontId="19" fillId="0" borderId="0" xfId="0" applyFont="1"/>
    <xf numFmtId="0" fontId="21" fillId="0" borderId="0" xfId="2" quotePrefix="1" applyFont="1" applyBorder="1" applyAlignment="1"/>
    <xf numFmtId="0" fontId="10" fillId="0" borderId="0" xfId="0" applyFont="1" applyFill="1" applyBorder="1" applyAlignment="1">
      <alignment horizontal="left"/>
    </xf>
    <xf numFmtId="0" fontId="1" fillId="0" borderId="0" xfId="0" applyFont="1"/>
    <xf numFmtId="0" fontId="10" fillId="0" borderId="9" xfId="0" quotePrefix="1" applyFont="1" applyBorder="1" applyAlignment="1">
      <alignment horizontal="center"/>
    </xf>
    <xf numFmtId="0" fontId="10" fillId="0" borderId="10" xfId="0" quotePrefix="1" applyFont="1" applyBorder="1" applyAlignment="1">
      <alignment horizontal="center"/>
    </xf>
    <xf numFmtId="0" fontId="10" fillId="0" borderId="11" xfId="0" quotePrefix="1" applyFont="1" applyBorder="1" applyAlignment="1">
      <alignment horizontal="center"/>
    </xf>
    <xf numFmtId="0" fontId="10" fillId="4" borderId="0" xfId="0" quotePrefix="1" applyFont="1" applyFill="1" applyBorder="1" applyAlignment="1">
      <alignment horizontal="center"/>
    </xf>
    <xf numFmtId="0" fontId="10" fillId="4" borderId="9" xfId="0" quotePrefix="1" applyFont="1" applyFill="1" applyBorder="1" applyAlignment="1">
      <alignment horizontal="center"/>
    </xf>
    <xf numFmtId="0" fontId="10" fillId="4" borderId="10" xfId="0" quotePrefix="1" applyFont="1" applyFill="1" applyBorder="1" applyAlignment="1">
      <alignment horizontal="center"/>
    </xf>
    <xf numFmtId="0" fontId="10" fillId="4" borderId="11" xfId="0" quotePrefix="1" applyFont="1" applyFill="1" applyBorder="1" applyAlignment="1">
      <alignment horizontal="center"/>
    </xf>
    <xf numFmtId="0" fontId="10" fillId="0" borderId="9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4" fillId="0" borderId="12" xfId="0" quotePrefix="1" applyFont="1" applyBorder="1" applyAlignment="1">
      <alignment horizontal="center"/>
    </xf>
    <xf numFmtId="0" fontId="4" fillId="0" borderId="8" xfId="0" quotePrefix="1" applyFont="1" applyBorder="1" applyAlignment="1">
      <alignment horizontal="center"/>
    </xf>
    <xf numFmtId="0" fontId="4" fillId="0" borderId="2" xfId="0" quotePrefix="1" applyFont="1" applyBorder="1" applyAlignment="1">
      <alignment horizontal="center"/>
    </xf>
    <xf numFmtId="0" fontId="4" fillId="0" borderId="13" xfId="0" quotePrefix="1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0" fontId="4" fillId="0" borderId="4" xfId="0" quotePrefix="1" applyFont="1" applyBorder="1" applyAlignment="1">
      <alignment horizontal="center"/>
    </xf>
    <xf numFmtId="0" fontId="4" fillId="0" borderId="14" xfId="0" quotePrefix="1" applyFont="1" applyBorder="1" applyAlignment="1">
      <alignment horizontal="center"/>
    </xf>
    <xf numFmtId="0" fontId="4" fillId="0" borderId="15" xfId="0" quotePrefix="1" applyFont="1" applyBorder="1" applyAlignment="1">
      <alignment horizontal="center"/>
    </xf>
    <xf numFmtId="0" fontId="4" fillId="0" borderId="6" xfId="0" quotePrefix="1" applyFont="1" applyBorder="1" applyAlignment="1">
      <alignment horizontal="center"/>
    </xf>
    <xf numFmtId="0" fontId="10" fillId="0" borderId="10" xfId="0" applyFont="1" applyFill="1" applyBorder="1" applyAlignment="1">
      <alignment horizontal="left"/>
    </xf>
    <xf numFmtId="0" fontId="14" fillId="0" borderId="8" xfId="0" quotePrefix="1" applyFont="1" applyFill="1" applyBorder="1" applyAlignment="1">
      <alignment horizontal="center"/>
    </xf>
    <xf numFmtId="0" fontId="6" fillId="0" borderId="7" xfId="0" applyFont="1" applyFill="1" applyBorder="1" applyAlignment="1">
      <alignment horizontal="left"/>
    </xf>
    <xf numFmtId="0" fontId="5" fillId="2" borderId="3" xfId="1" applyFont="1" applyFill="1" applyBorder="1" applyAlignment="1" applyProtection="1">
      <alignment horizontal="center" vertical="center" wrapText="1"/>
    </xf>
    <xf numFmtId="0" fontId="5" fillId="2" borderId="5" xfId="1" applyFon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left"/>
    </xf>
    <xf numFmtId="0" fontId="6" fillId="0" borderId="7" xfId="0" applyFont="1" applyFill="1" applyBorder="1" applyAlignment="1"/>
    <xf numFmtId="0" fontId="1" fillId="0" borderId="0" xfId="0" applyFont="1" applyFill="1" applyAlignment="1">
      <alignment horizontal="center"/>
    </xf>
    <xf numFmtId="0" fontId="3" fillId="0" borderId="0" xfId="1" applyFont="1" applyAlignment="1">
      <alignment horizontal="center"/>
    </xf>
    <xf numFmtId="0" fontId="5" fillId="2" borderId="1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4" xfId="1" applyFont="1" applyFill="1" applyBorder="1" applyAlignment="1" applyProtection="1">
      <alignment horizontal="center" vertical="center" wrapText="1"/>
    </xf>
    <xf numFmtId="0" fontId="5" fillId="2" borderId="6" xfId="1" applyFont="1" applyFill="1" applyBorder="1" applyAlignment="1" applyProtection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673100</xdr:colOff>
      <xdr:row>72</xdr:row>
      <xdr:rowOff>12700</xdr:rowOff>
    </xdr:from>
    <xdr:to>
      <xdr:col>3</xdr:col>
      <xdr:colOff>479152</xdr:colOff>
      <xdr:row>73</xdr:row>
      <xdr:rowOff>12700</xdr:rowOff>
    </xdr:to>
    <xdr:pic>
      <xdr:nvPicPr>
        <xdr:cNvPr id="2" name="Picture 2087" descr="j01051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64200" y="14471650"/>
          <a:ext cx="510902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3098800</xdr:colOff>
      <xdr:row>69</xdr:row>
      <xdr:rowOff>127000</xdr:rowOff>
    </xdr:from>
    <xdr:to>
      <xdr:col>1</xdr:col>
      <xdr:colOff>3489052</xdr:colOff>
      <xdr:row>71</xdr:row>
      <xdr:rowOff>127000</xdr:rowOff>
    </xdr:to>
    <xdr:pic>
      <xdr:nvPicPr>
        <xdr:cNvPr id="3" name="Picture 2087" descr="j01051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46525" y="13985875"/>
          <a:ext cx="390252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3175000</xdr:colOff>
      <xdr:row>54</xdr:row>
      <xdr:rowOff>182616</xdr:rowOff>
    </xdr:from>
    <xdr:to>
      <xdr:col>1</xdr:col>
      <xdr:colOff>3746500</xdr:colOff>
      <xdr:row>57</xdr:row>
      <xdr:rowOff>73791</xdr:rowOff>
    </xdr:to>
    <xdr:pic>
      <xdr:nvPicPr>
        <xdr:cNvPr id="4" name="Picture 2087" descr="j01051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2725" y="11041116"/>
          <a:ext cx="571500" cy="49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3644900</xdr:colOff>
      <xdr:row>64</xdr:row>
      <xdr:rowOff>0</xdr:rowOff>
    </xdr:from>
    <xdr:to>
      <xdr:col>2</xdr:col>
      <xdr:colOff>85452</xdr:colOff>
      <xdr:row>65</xdr:row>
      <xdr:rowOff>52327</xdr:rowOff>
    </xdr:to>
    <xdr:pic>
      <xdr:nvPicPr>
        <xdr:cNvPr id="5" name="Picture 2087" descr="j01051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2625" y="12858750"/>
          <a:ext cx="583927" cy="2523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3073400</xdr:colOff>
      <xdr:row>89</xdr:row>
      <xdr:rowOff>12700</xdr:rowOff>
    </xdr:from>
    <xdr:to>
      <xdr:col>1</xdr:col>
      <xdr:colOff>3463652</xdr:colOff>
      <xdr:row>90</xdr:row>
      <xdr:rowOff>12700</xdr:rowOff>
    </xdr:to>
    <xdr:pic>
      <xdr:nvPicPr>
        <xdr:cNvPr id="6" name="Picture 2087" descr="j01051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1125" y="17700625"/>
          <a:ext cx="390252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3568700</xdr:colOff>
      <xdr:row>89</xdr:row>
      <xdr:rowOff>127000</xdr:rowOff>
    </xdr:from>
    <xdr:to>
      <xdr:col>1</xdr:col>
      <xdr:colOff>3958952</xdr:colOff>
      <xdr:row>91</xdr:row>
      <xdr:rowOff>127000</xdr:rowOff>
    </xdr:to>
    <xdr:pic>
      <xdr:nvPicPr>
        <xdr:cNvPr id="7" name="Picture 2087" descr="j01051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16425" y="17814925"/>
          <a:ext cx="390252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3683000</xdr:colOff>
      <xdr:row>92</xdr:row>
      <xdr:rowOff>0</xdr:rowOff>
    </xdr:from>
    <xdr:to>
      <xdr:col>1</xdr:col>
      <xdr:colOff>4073252</xdr:colOff>
      <xdr:row>93</xdr:row>
      <xdr:rowOff>101600</xdr:rowOff>
    </xdr:to>
    <xdr:pic>
      <xdr:nvPicPr>
        <xdr:cNvPr id="8" name="Picture 2087" descr="j01051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0725" y="18288000"/>
          <a:ext cx="390252" cy="30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2247900</xdr:colOff>
      <xdr:row>0</xdr:row>
      <xdr:rowOff>50800</xdr:rowOff>
    </xdr:from>
    <xdr:to>
      <xdr:col>1</xdr:col>
      <xdr:colOff>3808730</xdr:colOff>
      <xdr:row>5</xdr:row>
      <xdr:rowOff>181932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25" y="50800"/>
          <a:ext cx="1560830" cy="1036007"/>
        </a:xfrm>
        <a:prstGeom prst="rect">
          <a:avLst/>
        </a:prstGeom>
      </xdr:spPr>
    </xdr:pic>
    <xdr:clientData/>
  </xdr:twoCellAnchor>
  <xdr:twoCellAnchor editAs="oneCell">
    <xdr:from>
      <xdr:col>9</xdr:col>
      <xdr:colOff>497342</xdr:colOff>
      <xdr:row>0</xdr:row>
      <xdr:rowOff>0</xdr:rowOff>
    </xdr:from>
    <xdr:to>
      <xdr:col>10</xdr:col>
      <xdr:colOff>736600</xdr:colOff>
      <xdr:row>5</xdr:row>
      <xdr:rowOff>139700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3367" y="0"/>
          <a:ext cx="1039358" cy="1044575"/>
        </a:xfrm>
        <a:prstGeom prst="rect">
          <a:avLst/>
        </a:prstGeom>
      </xdr:spPr>
    </xdr:pic>
    <xdr:clientData/>
  </xdr:twoCellAnchor>
  <xdr:twoCellAnchor>
    <xdr:from>
      <xdr:col>1</xdr:col>
      <xdr:colOff>3543300</xdr:colOff>
      <xdr:row>100</xdr:row>
      <xdr:rowOff>12700</xdr:rowOff>
    </xdr:from>
    <xdr:to>
      <xdr:col>1</xdr:col>
      <xdr:colOff>3933552</xdr:colOff>
      <xdr:row>101</xdr:row>
      <xdr:rowOff>12700</xdr:rowOff>
    </xdr:to>
    <xdr:pic>
      <xdr:nvPicPr>
        <xdr:cNvPr id="11" name="Picture 2087" descr="j01051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91025" y="19900900"/>
          <a:ext cx="390252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3073400</xdr:colOff>
      <xdr:row>17</xdr:row>
      <xdr:rowOff>190500</xdr:rowOff>
    </xdr:from>
    <xdr:to>
      <xdr:col>1</xdr:col>
      <xdr:colOff>3590652</xdr:colOff>
      <xdr:row>19</xdr:row>
      <xdr:rowOff>53428</xdr:rowOff>
    </xdr:to>
    <xdr:pic>
      <xdr:nvPicPr>
        <xdr:cNvPr id="12" name="Picture 2087" descr="j01051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1125" y="3648075"/>
          <a:ext cx="517252" cy="262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3073400</xdr:colOff>
      <xdr:row>51</xdr:row>
      <xdr:rowOff>165100</xdr:rowOff>
    </xdr:from>
    <xdr:to>
      <xdr:col>1</xdr:col>
      <xdr:colOff>3644900</xdr:colOff>
      <xdr:row>53</xdr:row>
      <xdr:rowOff>56275</xdr:rowOff>
    </xdr:to>
    <xdr:pic>
      <xdr:nvPicPr>
        <xdr:cNvPr id="13" name="Picture 2087" descr="j01051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1125" y="10423525"/>
          <a:ext cx="571500" cy="291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3378200</xdr:colOff>
      <xdr:row>47</xdr:row>
      <xdr:rowOff>177800</xdr:rowOff>
    </xdr:from>
    <xdr:to>
      <xdr:col>1</xdr:col>
      <xdr:colOff>3949700</xdr:colOff>
      <xdr:row>49</xdr:row>
      <xdr:rowOff>68975</xdr:rowOff>
    </xdr:to>
    <xdr:pic>
      <xdr:nvPicPr>
        <xdr:cNvPr id="14" name="Picture 2087" descr="j01051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25925" y="9636125"/>
          <a:ext cx="571500" cy="291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3378200</xdr:colOff>
      <xdr:row>79</xdr:row>
      <xdr:rowOff>25400</xdr:rowOff>
    </xdr:from>
    <xdr:to>
      <xdr:col>1</xdr:col>
      <xdr:colOff>3768452</xdr:colOff>
      <xdr:row>80</xdr:row>
      <xdr:rowOff>50800</xdr:rowOff>
    </xdr:to>
    <xdr:pic>
      <xdr:nvPicPr>
        <xdr:cNvPr id="15" name="Picture 2087" descr="j01051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25925" y="15846425"/>
          <a:ext cx="390252" cy="2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3733800</xdr:colOff>
      <xdr:row>94</xdr:row>
      <xdr:rowOff>25400</xdr:rowOff>
    </xdr:from>
    <xdr:to>
      <xdr:col>1</xdr:col>
      <xdr:colOff>4124052</xdr:colOff>
      <xdr:row>95</xdr:row>
      <xdr:rowOff>25400</xdr:rowOff>
    </xdr:to>
    <xdr:pic>
      <xdr:nvPicPr>
        <xdr:cNvPr id="16" name="Picture 2087" descr="j01051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81525" y="18713450"/>
          <a:ext cx="390252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3759200</xdr:colOff>
      <xdr:row>96</xdr:row>
      <xdr:rowOff>38100</xdr:rowOff>
    </xdr:from>
    <xdr:to>
      <xdr:col>2</xdr:col>
      <xdr:colOff>9252</xdr:colOff>
      <xdr:row>97</xdr:row>
      <xdr:rowOff>38100</xdr:rowOff>
    </xdr:to>
    <xdr:pic>
      <xdr:nvPicPr>
        <xdr:cNvPr id="17" name="Picture 2087" descr="j01051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06925" y="19126200"/>
          <a:ext cx="39342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3429000</xdr:colOff>
      <xdr:row>40</xdr:row>
      <xdr:rowOff>25400</xdr:rowOff>
    </xdr:from>
    <xdr:to>
      <xdr:col>1</xdr:col>
      <xdr:colOff>3819252</xdr:colOff>
      <xdr:row>41</xdr:row>
      <xdr:rowOff>25400</xdr:rowOff>
    </xdr:to>
    <xdr:pic>
      <xdr:nvPicPr>
        <xdr:cNvPr id="18" name="Picture 2087" descr="j01051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8083550"/>
          <a:ext cx="390252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3733800</xdr:colOff>
      <xdr:row>90</xdr:row>
      <xdr:rowOff>190500</xdr:rowOff>
    </xdr:from>
    <xdr:to>
      <xdr:col>1</xdr:col>
      <xdr:colOff>4124052</xdr:colOff>
      <xdr:row>91</xdr:row>
      <xdr:rowOff>190500</xdr:rowOff>
    </xdr:to>
    <xdr:pic>
      <xdr:nvPicPr>
        <xdr:cNvPr id="19" name="Picture 2087" descr="j01051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81525" y="18078450"/>
          <a:ext cx="390252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3175000</xdr:colOff>
      <xdr:row>92</xdr:row>
      <xdr:rowOff>114300</xdr:rowOff>
    </xdr:from>
    <xdr:to>
      <xdr:col>1</xdr:col>
      <xdr:colOff>3565252</xdr:colOff>
      <xdr:row>94</xdr:row>
      <xdr:rowOff>114300</xdr:rowOff>
    </xdr:to>
    <xdr:pic>
      <xdr:nvPicPr>
        <xdr:cNvPr id="20" name="Picture 2087" descr="j01051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2725" y="18402300"/>
          <a:ext cx="390252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342900</xdr:colOff>
      <xdr:row>0</xdr:row>
      <xdr:rowOff>63500</xdr:rowOff>
    </xdr:from>
    <xdr:to>
      <xdr:col>13</xdr:col>
      <xdr:colOff>716049</xdr:colOff>
      <xdr:row>6</xdr:row>
      <xdr:rowOff>12700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49125" y="63500"/>
          <a:ext cx="1868574" cy="1054100"/>
        </a:xfrm>
        <a:prstGeom prst="rect">
          <a:avLst/>
        </a:prstGeom>
      </xdr:spPr>
    </xdr:pic>
    <xdr:clientData/>
  </xdr:twoCellAnchor>
  <xdr:twoCellAnchor>
    <xdr:from>
      <xdr:col>1</xdr:col>
      <xdr:colOff>3637246</xdr:colOff>
      <xdr:row>55</xdr:row>
      <xdr:rowOff>190500</xdr:rowOff>
    </xdr:from>
    <xdr:to>
      <xdr:col>2</xdr:col>
      <xdr:colOff>9252</xdr:colOff>
      <xdr:row>57</xdr:row>
      <xdr:rowOff>25400</xdr:rowOff>
    </xdr:to>
    <xdr:pic>
      <xdr:nvPicPr>
        <xdr:cNvPr id="22" name="Picture 2087" descr="j01051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84971" y="11249025"/>
          <a:ext cx="515381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3429000</xdr:colOff>
      <xdr:row>70</xdr:row>
      <xdr:rowOff>162472</xdr:rowOff>
    </xdr:from>
    <xdr:to>
      <xdr:col>1</xdr:col>
      <xdr:colOff>3946252</xdr:colOff>
      <xdr:row>72</xdr:row>
      <xdr:rowOff>25400</xdr:rowOff>
    </xdr:to>
    <xdr:pic>
      <xdr:nvPicPr>
        <xdr:cNvPr id="23" name="Picture 2087" descr="j01051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4221372"/>
          <a:ext cx="517252" cy="262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onnie@barryfoodsales.com" TargetMode="External"/><Relationship Id="rId1" Type="http://schemas.openxmlformats.org/officeDocument/2006/relationships/hyperlink" Target="mailto:Dmartin@mcifoods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R153"/>
  <sheetViews>
    <sheetView tabSelected="1" zoomScale="75" zoomScaleNormal="75" zoomScaleSheetLayoutView="50" workbookViewId="0">
      <selection activeCell="A6" sqref="A6"/>
    </sheetView>
  </sheetViews>
  <sheetFormatPr defaultRowHeight="12.75"/>
  <cols>
    <col min="1" max="1" width="12.7109375" customWidth="1"/>
    <col min="2" max="2" width="62.140625" customWidth="1"/>
    <col min="3" max="3" width="10.5703125" style="64" customWidth="1"/>
    <col min="4" max="4" width="9.7109375" style="64" customWidth="1"/>
    <col min="5" max="5" width="8.7109375" customWidth="1"/>
    <col min="6" max="6" width="13.28515625" customWidth="1"/>
    <col min="7" max="7" width="12.5703125" customWidth="1"/>
    <col min="8" max="8" width="9.85546875" customWidth="1"/>
    <col min="9" max="11" width="12" customWidth="1"/>
    <col min="12" max="12" width="10.7109375" customWidth="1"/>
    <col min="13" max="13" width="11.7109375" customWidth="1"/>
    <col min="14" max="14" width="14.85546875" customWidth="1"/>
    <col min="15" max="15" width="15.5703125" customWidth="1"/>
  </cols>
  <sheetData>
    <row r="1" spans="1:18" s="3" customFormat="1">
      <c r="A1" s="1"/>
      <c r="B1" s="1"/>
      <c r="C1" s="1"/>
      <c r="D1" s="1"/>
      <c r="E1" s="99"/>
      <c r="F1" s="99"/>
      <c r="G1" s="2"/>
      <c r="H1" s="2"/>
      <c r="I1" s="1"/>
      <c r="J1" s="1"/>
      <c r="K1" s="1"/>
      <c r="L1" s="1"/>
      <c r="M1" s="1"/>
      <c r="N1" s="1"/>
    </row>
    <row r="2" spans="1:18" s="3" customFormat="1" ht="12.75" customHeight="1">
      <c r="A2" s="1"/>
      <c r="B2" s="1"/>
      <c r="C2" s="1"/>
      <c r="D2" s="1"/>
      <c r="E2" s="4"/>
      <c r="F2" s="4"/>
      <c r="G2" s="4"/>
      <c r="H2" s="4"/>
      <c r="I2" s="1"/>
      <c r="J2" s="1"/>
      <c r="K2" s="1"/>
      <c r="L2" s="1"/>
      <c r="M2" s="1"/>
      <c r="N2" s="1"/>
    </row>
    <row r="3" spans="1:18" s="3" customFormat="1" ht="20.25" customHeight="1">
      <c r="A3" s="5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8" s="3" customFormat="1">
      <c r="A4" s="100" t="s">
        <v>138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18" s="3" customFormat="1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</row>
    <row r="6" spans="1:18" s="3" customFormat="1" ht="15.75">
      <c r="A6" s="6"/>
      <c r="B6" s="7" t="s">
        <v>1</v>
      </c>
      <c r="C6" s="6"/>
      <c r="D6" s="8"/>
      <c r="E6" s="8"/>
      <c r="F6" s="8"/>
      <c r="G6" s="9" t="s">
        <v>2</v>
      </c>
      <c r="H6" s="6"/>
      <c r="I6" s="10"/>
      <c r="J6" s="6"/>
      <c r="K6" s="6"/>
      <c r="L6" s="6"/>
      <c r="M6" s="6"/>
      <c r="N6" s="6"/>
    </row>
    <row r="7" spans="1:18" s="3" customFormat="1" ht="22.5" customHeight="1">
      <c r="A7" s="11"/>
      <c r="B7" s="11"/>
      <c r="C7" s="101" t="s">
        <v>3</v>
      </c>
      <c r="D7" s="12"/>
      <c r="E7" s="12"/>
      <c r="F7" s="13"/>
      <c r="G7" s="101" t="s">
        <v>4</v>
      </c>
      <c r="H7" s="13" t="s">
        <v>5</v>
      </c>
      <c r="I7" s="101" t="s">
        <v>6</v>
      </c>
      <c r="J7" s="101" t="s">
        <v>7</v>
      </c>
      <c r="K7" s="101" t="s">
        <v>8</v>
      </c>
      <c r="L7" s="101" t="s">
        <v>9</v>
      </c>
      <c r="M7" s="102" t="s">
        <v>10</v>
      </c>
      <c r="N7" s="101" t="s">
        <v>11</v>
      </c>
    </row>
    <row r="8" spans="1:18" s="3" customFormat="1" ht="18" customHeight="1">
      <c r="A8" s="14" t="s">
        <v>12</v>
      </c>
      <c r="B8" s="14"/>
      <c r="C8" s="95"/>
      <c r="D8" s="15" t="s">
        <v>13</v>
      </c>
      <c r="E8" s="15" t="s">
        <v>14</v>
      </c>
      <c r="F8" s="14" t="s">
        <v>15</v>
      </c>
      <c r="G8" s="95"/>
      <c r="H8" s="14" t="s">
        <v>16</v>
      </c>
      <c r="I8" s="95"/>
      <c r="J8" s="95"/>
      <c r="K8" s="95"/>
      <c r="L8" s="95"/>
      <c r="M8" s="103"/>
      <c r="N8" s="95"/>
    </row>
    <row r="9" spans="1:18" s="3" customFormat="1" ht="19.5" customHeight="1">
      <c r="A9" s="14" t="s">
        <v>17</v>
      </c>
      <c r="B9" s="14" t="s">
        <v>18</v>
      </c>
      <c r="C9" s="95"/>
      <c r="D9" s="15"/>
      <c r="E9" s="15" t="s">
        <v>13</v>
      </c>
      <c r="F9" s="14" t="s">
        <v>19</v>
      </c>
      <c r="G9" s="95"/>
      <c r="H9" s="14" t="s">
        <v>20</v>
      </c>
      <c r="I9" s="95"/>
      <c r="J9" s="95"/>
      <c r="K9" s="95"/>
      <c r="L9" s="95"/>
      <c r="M9" s="103"/>
      <c r="N9" s="95"/>
    </row>
    <row r="10" spans="1:18" s="3" customFormat="1" ht="18" customHeight="1">
      <c r="A10" s="14"/>
      <c r="B10" s="14"/>
      <c r="C10" s="14" t="s">
        <v>21</v>
      </c>
      <c r="D10" s="14" t="s">
        <v>22</v>
      </c>
      <c r="E10" s="14" t="s">
        <v>23</v>
      </c>
      <c r="F10" s="95" t="s">
        <v>24</v>
      </c>
      <c r="G10" s="95"/>
      <c r="H10" s="14"/>
      <c r="I10" s="95"/>
      <c r="J10" s="95"/>
      <c r="K10" s="95"/>
      <c r="L10" s="95"/>
      <c r="M10" s="103"/>
      <c r="N10" s="95"/>
    </row>
    <row r="11" spans="1:18" s="3" customFormat="1">
      <c r="A11" s="16"/>
      <c r="B11" s="16"/>
      <c r="C11" s="16" t="s">
        <v>25</v>
      </c>
      <c r="D11" s="16"/>
      <c r="E11" s="16"/>
      <c r="F11" s="96"/>
      <c r="G11" s="96"/>
      <c r="H11" s="16">
        <v>110254</v>
      </c>
      <c r="I11" s="96"/>
      <c r="J11" s="96"/>
      <c r="K11" s="96"/>
      <c r="L11" s="96"/>
      <c r="M11" s="104"/>
      <c r="N11" s="96"/>
      <c r="O11" s="17"/>
    </row>
    <row r="12" spans="1:18" s="21" customFormat="1" ht="15.75">
      <c r="A12" s="97" t="s">
        <v>26</v>
      </c>
      <c r="B12" s="97"/>
      <c r="C12" s="97"/>
      <c r="D12" s="18"/>
      <c r="E12" s="18"/>
      <c r="F12" s="18"/>
      <c r="G12" s="18"/>
      <c r="H12" s="18"/>
      <c r="I12" s="19"/>
      <c r="J12" s="19"/>
      <c r="K12" s="19"/>
      <c r="L12" s="20"/>
      <c r="M12" s="20"/>
      <c r="N12" s="20"/>
    </row>
    <row r="13" spans="1:18" s="32" customFormat="1" ht="15.75">
      <c r="A13" s="22">
        <v>97576</v>
      </c>
      <c r="B13" s="23" t="s">
        <v>27</v>
      </c>
      <c r="C13" s="24">
        <v>5.2</v>
      </c>
      <c r="D13" s="24">
        <v>96</v>
      </c>
      <c r="E13" s="24">
        <v>31.200000000000003</v>
      </c>
      <c r="F13" s="25" t="s">
        <v>28</v>
      </c>
      <c r="G13" s="24">
        <v>3.06</v>
      </c>
      <c r="H13" s="26">
        <v>1.6551</v>
      </c>
      <c r="I13" s="27">
        <v>0.53</v>
      </c>
      <c r="J13" s="28"/>
      <c r="K13" s="28"/>
      <c r="L13" s="29">
        <f t="shared" ref="L13:L17" si="0">J13*K13/D13</f>
        <v>0</v>
      </c>
      <c r="M13" s="29">
        <f t="shared" ref="M13:M17" si="1">G13*L13</f>
        <v>0</v>
      </c>
      <c r="N13" s="30">
        <f t="shared" ref="N13:N17" si="2">M13*H13</f>
        <v>0</v>
      </c>
      <c r="O13" s="21"/>
      <c r="P13" s="31"/>
      <c r="R13" s="33"/>
    </row>
    <row r="14" spans="1:18" s="21" customFormat="1" ht="15.75">
      <c r="A14" s="22">
        <v>97580</v>
      </c>
      <c r="B14" s="23" t="s">
        <v>29</v>
      </c>
      <c r="C14" s="24">
        <v>5.2</v>
      </c>
      <c r="D14" s="24">
        <v>96</v>
      </c>
      <c r="E14" s="24">
        <v>31.200000000000003</v>
      </c>
      <c r="F14" s="25" t="s">
        <v>28</v>
      </c>
      <c r="G14" s="24">
        <v>3.06</v>
      </c>
      <c r="H14" s="26">
        <v>1.6551</v>
      </c>
      <c r="I14" s="27">
        <v>0.56999999999999995</v>
      </c>
      <c r="J14" s="28"/>
      <c r="K14" s="28"/>
      <c r="L14" s="29">
        <f t="shared" si="0"/>
        <v>0</v>
      </c>
      <c r="M14" s="29">
        <f t="shared" si="1"/>
        <v>0</v>
      </c>
      <c r="N14" s="30">
        <f t="shared" si="2"/>
        <v>0</v>
      </c>
      <c r="P14" s="34"/>
      <c r="Q14" s="32"/>
      <c r="R14" s="35"/>
    </row>
    <row r="15" spans="1:18" s="21" customFormat="1" ht="15.75">
      <c r="A15" s="36">
        <v>94620</v>
      </c>
      <c r="B15" s="37" t="s">
        <v>30</v>
      </c>
      <c r="C15" s="38">
        <v>4.75</v>
      </c>
      <c r="D15" s="38">
        <v>96</v>
      </c>
      <c r="E15" s="38">
        <v>28.5</v>
      </c>
      <c r="F15" s="25" t="s">
        <v>28</v>
      </c>
      <c r="G15" s="24">
        <v>2.27</v>
      </c>
      <c r="H15" s="26">
        <v>1.6551</v>
      </c>
      <c r="I15" s="27">
        <v>0.65</v>
      </c>
      <c r="J15" s="28"/>
      <c r="K15" s="28"/>
      <c r="L15" s="29">
        <f t="shared" si="0"/>
        <v>0</v>
      </c>
      <c r="M15" s="29">
        <f t="shared" si="1"/>
        <v>0</v>
      </c>
      <c r="N15" s="30">
        <f t="shared" si="2"/>
        <v>0</v>
      </c>
      <c r="P15" s="34"/>
      <c r="Q15" s="32"/>
      <c r="R15" s="35"/>
    </row>
    <row r="16" spans="1:18" s="21" customFormat="1" ht="15.75">
      <c r="A16" s="36">
        <v>60325</v>
      </c>
      <c r="B16" s="37" t="s">
        <v>31</v>
      </c>
      <c r="C16" s="38">
        <v>3.25</v>
      </c>
      <c r="D16" s="28">
        <v>120</v>
      </c>
      <c r="E16" s="39">
        <v>24.375</v>
      </c>
      <c r="F16" s="25" t="s">
        <v>32</v>
      </c>
      <c r="G16" s="38">
        <v>2.27</v>
      </c>
      <c r="H16" s="26">
        <v>1.6551</v>
      </c>
      <c r="I16" s="27">
        <v>0.36</v>
      </c>
      <c r="J16" s="28"/>
      <c r="K16" s="28"/>
      <c r="L16" s="29">
        <f t="shared" si="0"/>
        <v>0</v>
      </c>
      <c r="M16" s="29">
        <f t="shared" si="1"/>
        <v>0</v>
      </c>
      <c r="N16" s="30">
        <f t="shared" si="2"/>
        <v>0</v>
      </c>
      <c r="P16" s="34"/>
      <c r="Q16" s="32"/>
      <c r="R16" s="35"/>
    </row>
    <row r="17" spans="1:18" s="21" customFormat="1" ht="15.75">
      <c r="A17" s="36">
        <v>61300</v>
      </c>
      <c r="B17" s="37" t="s">
        <v>31</v>
      </c>
      <c r="C17" s="38">
        <v>3.95</v>
      </c>
      <c r="D17" s="28">
        <v>120</v>
      </c>
      <c r="E17" s="39">
        <v>29.625</v>
      </c>
      <c r="F17" s="25" t="s">
        <v>33</v>
      </c>
      <c r="G17" s="38">
        <v>2.85</v>
      </c>
      <c r="H17" s="26">
        <v>1.6551</v>
      </c>
      <c r="I17" s="27">
        <v>0.45</v>
      </c>
      <c r="J17" s="28"/>
      <c r="K17" s="28"/>
      <c r="L17" s="29">
        <f t="shared" si="0"/>
        <v>0</v>
      </c>
      <c r="M17" s="29">
        <f t="shared" si="1"/>
        <v>0</v>
      </c>
      <c r="N17" s="30">
        <f t="shared" si="2"/>
        <v>0</v>
      </c>
      <c r="P17" s="34"/>
      <c r="Q17" s="32"/>
      <c r="R17" s="35"/>
    </row>
    <row r="18" spans="1:18" s="21" customFormat="1" ht="15.75">
      <c r="A18" s="94" t="s">
        <v>34</v>
      </c>
      <c r="B18" s="94"/>
      <c r="C18" s="18"/>
      <c r="D18" s="18"/>
      <c r="E18" s="18"/>
      <c r="F18" s="18"/>
      <c r="G18" s="18"/>
      <c r="H18" s="19"/>
      <c r="I18" s="19"/>
      <c r="J18" s="40"/>
      <c r="K18" s="41"/>
      <c r="L18" s="41"/>
      <c r="M18" s="41"/>
      <c r="N18" s="42"/>
      <c r="P18" s="34"/>
      <c r="Q18" s="32"/>
      <c r="R18" s="35"/>
    </row>
    <row r="19" spans="1:18" s="21" customFormat="1" ht="15.75">
      <c r="A19" s="36">
        <v>76001</v>
      </c>
      <c r="B19" s="36" t="s">
        <v>31</v>
      </c>
      <c r="C19" s="38">
        <v>6.25</v>
      </c>
      <c r="D19" s="38">
        <v>63</v>
      </c>
      <c r="E19" s="38">
        <v>24.61</v>
      </c>
      <c r="F19" s="25" t="s">
        <v>28</v>
      </c>
      <c r="G19" s="24">
        <v>2.72</v>
      </c>
      <c r="H19" s="26">
        <v>1.6551</v>
      </c>
      <c r="I19" s="27">
        <v>0.92</v>
      </c>
      <c r="J19" s="28"/>
      <c r="K19" s="28"/>
      <c r="L19" s="29">
        <f t="shared" ref="L19:L26" si="3">J19*K19/D19</f>
        <v>0</v>
      </c>
      <c r="M19" s="29">
        <f t="shared" ref="M19:M26" si="4">G19*L19</f>
        <v>0</v>
      </c>
      <c r="N19" s="30">
        <f t="shared" ref="N19:N26" si="5">M19*H19</f>
        <v>0</v>
      </c>
      <c r="P19" s="34"/>
      <c r="Q19" s="32"/>
      <c r="R19" s="35"/>
    </row>
    <row r="20" spans="1:18" s="21" customFormat="1" ht="15.75">
      <c r="A20" s="36">
        <v>67576</v>
      </c>
      <c r="B20" s="37" t="s">
        <v>35</v>
      </c>
      <c r="C20" s="38">
        <v>5.2</v>
      </c>
      <c r="D20" s="38">
        <v>48</v>
      </c>
      <c r="E20" s="38">
        <v>15.600000000000001</v>
      </c>
      <c r="F20" s="25" t="s">
        <v>28</v>
      </c>
      <c r="G20" s="24">
        <v>1.53</v>
      </c>
      <c r="H20" s="26">
        <v>1.6551</v>
      </c>
      <c r="I20" s="27">
        <v>0.51</v>
      </c>
      <c r="J20" s="28"/>
      <c r="K20" s="28"/>
      <c r="L20" s="29">
        <f t="shared" si="3"/>
        <v>0</v>
      </c>
      <c r="M20" s="29">
        <f t="shared" si="4"/>
        <v>0</v>
      </c>
      <c r="N20" s="30">
        <f t="shared" si="5"/>
        <v>0</v>
      </c>
      <c r="P20" s="34"/>
      <c r="Q20" s="32"/>
      <c r="R20" s="35"/>
    </row>
    <row r="21" spans="1:18" s="21" customFormat="1" ht="15.75">
      <c r="A21" s="36">
        <v>67565</v>
      </c>
      <c r="B21" s="37" t="s">
        <v>36</v>
      </c>
      <c r="C21" s="38">
        <v>5.2</v>
      </c>
      <c r="D21" s="38">
        <v>48</v>
      </c>
      <c r="E21" s="38">
        <v>15.600000000000001</v>
      </c>
      <c r="F21" s="25" t="s">
        <v>28</v>
      </c>
      <c r="G21" s="24">
        <v>1.53</v>
      </c>
      <c r="H21" s="26">
        <v>1.6551</v>
      </c>
      <c r="I21" s="27">
        <v>0.52</v>
      </c>
      <c r="J21" s="28"/>
      <c r="K21" s="28"/>
      <c r="L21" s="29">
        <f t="shared" si="3"/>
        <v>0</v>
      </c>
      <c r="M21" s="29">
        <f t="shared" si="4"/>
        <v>0</v>
      </c>
      <c r="N21" s="30">
        <f t="shared" si="5"/>
        <v>0</v>
      </c>
      <c r="P21" s="34"/>
      <c r="Q21" s="32"/>
      <c r="R21" s="35"/>
    </row>
    <row r="22" spans="1:18" s="21" customFormat="1" ht="15.75">
      <c r="A22" s="36">
        <v>67580</v>
      </c>
      <c r="B22" s="37" t="s">
        <v>37</v>
      </c>
      <c r="C22" s="38">
        <v>5.2</v>
      </c>
      <c r="D22" s="38">
        <v>48</v>
      </c>
      <c r="E22" s="38">
        <v>15.600000000000001</v>
      </c>
      <c r="F22" s="25" t="s">
        <v>28</v>
      </c>
      <c r="G22" s="24">
        <v>1.53</v>
      </c>
      <c r="H22" s="26">
        <v>1.6551</v>
      </c>
      <c r="I22" s="27">
        <v>0.56000000000000005</v>
      </c>
      <c r="J22" s="28"/>
      <c r="K22" s="28"/>
      <c r="L22" s="29">
        <f t="shared" si="3"/>
        <v>0</v>
      </c>
      <c r="M22" s="29">
        <f t="shared" si="4"/>
        <v>0</v>
      </c>
      <c r="N22" s="30">
        <f t="shared" si="5"/>
        <v>0</v>
      </c>
      <c r="P22" s="34"/>
      <c r="Q22" s="32"/>
      <c r="R22" s="35"/>
    </row>
    <row r="23" spans="1:18" s="21" customFormat="1" ht="15.75">
      <c r="A23" s="36">
        <v>69542</v>
      </c>
      <c r="B23" s="37" t="s">
        <v>38</v>
      </c>
      <c r="C23" s="38">
        <v>5.2</v>
      </c>
      <c r="D23" s="38">
        <v>48</v>
      </c>
      <c r="E23" s="38">
        <v>15.600000000000001</v>
      </c>
      <c r="F23" s="25" t="s">
        <v>28</v>
      </c>
      <c r="G23" s="24">
        <v>1.17</v>
      </c>
      <c r="H23" s="26">
        <v>1.6551</v>
      </c>
      <c r="I23" s="27">
        <v>0.54</v>
      </c>
      <c r="J23" s="28"/>
      <c r="K23" s="28"/>
      <c r="L23" s="29">
        <f t="shared" si="3"/>
        <v>0</v>
      </c>
      <c r="M23" s="29">
        <f t="shared" si="4"/>
        <v>0</v>
      </c>
      <c r="N23" s="30">
        <f t="shared" si="5"/>
        <v>0</v>
      </c>
      <c r="P23" s="34"/>
      <c r="Q23" s="32"/>
      <c r="R23" s="35"/>
    </row>
    <row r="24" spans="1:18" s="21" customFormat="1" ht="15.75">
      <c r="A24" s="36">
        <v>68660</v>
      </c>
      <c r="B24" s="36" t="s">
        <v>39</v>
      </c>
      <c r="C24" s="38">
        <v>5.2</v>
      </c>
      <c r="D24" s="38">
        <v>48</v>
      </c>
      <c r="E24" s="38">
        <v>15.600000000000001</v>
      </c>
      <c r="F24" s="25" t="s">
        <v>28</v>
      </c>
      <c r="G24" s="24">
        <v>0.69</v>
      </c>
      <c r="H24" s="26">
        <v>1.6551</v>
      </c>
      <c r="I24" s="27">
        <v>0.67</v>
      </c>
      <c r="J24" s="28"/>
      <c r="K24" s="28"/>
      <c r="L24" s="29">
        <f t="shared" si="3"/>
        <v>0</v>
      </c>
      <c r="M24" s="29">
        <f t="shared" si="4"/>
        <v>0</v>
      </c>
      <c r="N24" s="30">
        <f t="shared" si="5"/>
        <v>0</v>
      </c>
      <c r="P24" s="34"/>
      <c r="Q24" s="32"/>
      <c r="R24" s="35"/>
    </row>
    <row r="25" spans="1:18" s="21" customFormat="1" ht="15.75">
      <c r="A25" s="36">
        <v>64620</v>
      </c>
      <c r="B25" s="37" t="s">
        <v>30</v>
      </c>
      <c r="C25" s="38">
        <v>4.75</v>
      </c>
      <c r="D25" s="38">
        <v>48</v>
      </c>
      <c r="E25" s="38">
        <v>14.25</v>
      </c>
      <c r="F25" s="25" t="s">
        <v>28</v>
      </c>
      <c r="G25" s="24">
        <v>1.1399999999999999</v>
      </c>
      <c r="H25" s="26">
        <v>1.6551</v>
      </c>
      <c r="I25" s="27">
        <v>0.64</v>
      </c>
      <c r="J25" s="28"/>
      <c r="K25" s="28"/>
      <c r="L25" s="29">
        <f t="shared" si="3"/>
        <v>0</v>
      </c>
      <c r="M25" s="29">
        <f t="shared" si="4"/>
        <v>0</v>
      </c>
      <c r="N25" s="30">
        <f t="shared" si="5"/>
        <v>0</v>
      </c>
      <c r="P25" s="34"/>
      <c r="Q25" s="32"/>
      <c r="R25" s="35"/>
    </row>
    <row r="26" spans="1:18" s="21" customFormat="1" ht="15.75">
      <c r="A26" s="36">
        <v>64341</v>
      </c>
      <c r="B26" s="37" t="s">
        <v>40</v>
      </c>
      <c r="C26" s="38">
        <v>3.95</v>
      </c>
      <c r="D26" s="28">
        <v>72</v>
      </c>
      <c r="E26" s="39">
        <v>17.775000000000002</v>
      </c>
      <c r="F26" s="25" t="s">
        <v>33</v>
      </c>
      <c r="G26" s="24">
        <v>1.71</v>
      </c>
      <c r="H26" s="26">
        <v>1.6551</v>
      </c>
      <c r="I26" s="27">
        <v>0.43</v>
      </c>
      <c r="J26" s="28"/>
      <c r="K26" s="28"/>
      <c r="L26" s="29">
        <f t="shared" si="3"/>
        <v>0</v>
      </c>
      <c r="M26" s="29">
        <f t="shared" si="4"/>
        <v>0</v>
      </c>
      <c r="N26" s="30">
        <f t="shared" si="5"/>
        <v>0</v>
      </c>
      <c r="P26" s="34"/>
      <c r="Q26" s="32"/>
      <c r="R26" s="35"/>
    </row>
    <row r="27" spans="1:18" s="21" customFormat="1" ht="15.75">
      <c r="A27" s="98" t="s">
        <v>41</v>
      </c>
      <c r="B27" s="98"/>
      <c r="C27" s="18"/>
      <c r="D27" s="18"/>
      <c r="E27" s="18"/>
      <c r="F27" s="18"/>
      <c r="G27" s="18"/>
      <c r="H27" s="19"/>
      <c r="I27" s="19"/>
      <c r="J27" s="40"/>
      <c r="K27" s="41"/>
      <c r="L27" s="41"/>
      <c r="M27" s="41"/>
      <c r="N27" s="42"/>
      <c r="P27" s="34"/>
      <c r="Q27" s="32"/>
      <c r="R27" s="35"/>
    </row>
    <row r="28" spans="1:18" s="21" customFormat="1" ht="15.75">
      <c r="A28" s="94" t="s">
        <v>42</v>
      </c>
      <c r="B28" s="94"/>
      <c r="C28" s="18"/>
      <c r="D28" s="18"/>
      <c r="E28" s="18"/>
      <c r="F28" s="18"/>
      <c r="G28" s="18"/>
      <c r="H28" s="19"/>
      <c r="I28" s="19"/>
      <c r="J28" s="40"/>
      <c r="K28" s="41"/>
      <c r="L28" s="41"/>
      <c r="M28" s="41"/>
      <c r="N28" s="42"/>
      <c r="P28" s="34"/>
      <c r="Q28" s="32"/>
      <c r="R28" s="35"/>
    </row>
    <row r="29" spans="1:18" s="21" customFormat="1" ht="15.75">
      <c r="A29" s="36">
        <v>93457</v>
      </c>
      <c r="B29" s="37" t="s">
        <v>43</v>
      </c>
      <c r="C29" s="38">
        <v>5.45</v>
      </c>
      <c r="D29" s="38">
        <v>96</v>
      </c>
      <c r="E29" s="38">
        <v>32.700000000000003</v>
      </c>
      <c r="F29" s="25" t="s">
        <v>28</v>
      </c>
      <c r="G29" s="39">
        <v>3.5</v>
      </c>
      <c r="H29" s="26">
        <v>1.6551</v>
      </c>
      <c r="I29" s="27">
        <v>0.55000000000000004</v>
      </c>
      <c r="J29" s="28"/>
      <c r="K29" s="28"/>
      <c r="L29" s="29">
        <f t="shared" ref="L29" si="6">J29*K29/D29</f>
        <v>0</v>
      </c>
      <c r="M29" s="29">
        <f t="shared" ref="M29" si="7">G29*L29</f>
        <v>0</v>
      </c>
      <c r="N29" s="30">
        <f t="shared" ref="N29" si="8">M29*H29</f>
        <v>0</v>
      </c>
      <c r="P29" s="34"/>
      <c r="Q29" s="32"/>
      <c r="R29" s="35"/>
    </row>
    <row r="30" spans="1:18" s="21" customFormat="1" ht="15.75">
      <c r="A30" s="94" t="s">
        <v>44</v>
      </c>
      <c r="B30" s="94"/>
      <c r="C30" s="18"/>
      <c r="D30" s="18"/>
      <c r="E30" s="18"/>
      <c r="F30" s="18"/>
      <c r="G30" s="18"/>
      <c r="H30" s="19"/>
      <c r="I30" s="19"/>
      <c r="J30" s="40"/>
      <c r="K30" s="41"/>
      <c r="L30" s="41"/>
      <c r="M30" s="41"/>
      <c r="N30" s="42"/>
      <c r="P30" s="34"/>
      <c r="Q30" s="32"/>
      <c r="R30" s="35"/>
    </row>
    <row r="31" spans="1:18" s="21" customFormat="1" ht="15.75">
      <c r="A31" s="94" t="s">
        <v>42</v>
      </c>
      <c r="B31" s="94"/>
      <c r="C31" s="18"/>
      <c r="D31" s="18"/>
      <c r="E31" s="18"/>
      <c r="F31" s="18"/>
      <c r="G31" s="18"/>
      <c r="H31" s="19"/>
      <c r="I31" s="19"/>
      <c r="J31" s="40"/>
      <c r="K31" s="41"/>
      <c r="L31" s="41"/>
      <c r="M31" s="41"/>
      <c r="N31" s="42"/>
      <c r="P31" s="34"/>
      <c r="Q31" s="32"/>
      <c r="R31" s="35"/>
    </row>
    <row r="32" spans="1:18" s="21" customFormat="1" ht="15.75">
      <c r="A32" s="36">
        <v>63457</v>
      </c>
      <c r="B32" s="37" t="s">
        <v>43</v>
      </c>
      <c r="C32" s="38">
        <v>5.45</v>
      </c>
      <c r="D32" s="38">
        <v>48</v>
      </c>
      <c r="E32" s="38">
        <v>16.350000000000001</v>
      </c>
      <c r="F32" s="25" t="s">
        <v>28</v>
      </c>
      <c r="G32" s="24">
        <v>1.75</v>
      </c>
      <c r="H32" s="26">
        <v>1.6551</v>
      </c>
      <c r="I32" s="27">
        <v>0.55000000000000004</v>
      </c>
      <c r="J32" s="28"/>
      <c r="K32" s="28"/>
      <c r="L32" s="29">
        <f t="shared" ref="L32:L33" si="9">J32*K32/D32</f>
        <v>0</v>
      </c>
      <c r="M32" s="29">
        <f t="shared" ref="M32:M33" si="10">G32*L32</f>
        <v>0</v>
      </c>
      <c r="N32" s="30">
        <f t="shared" ref="N32:N33" si="11">M32*H32</f>
        <v>0</v>
      </c>
      <c r="P32" s="34"/>
      <c r="Q32" s="32"/>
      <c r="R32" s="35"/>
    </row>
    <row r="33" spans="1:18" s="21" customFormat="1" ht="15.75">
      <c r="A33" s="36">
        <v>63460</v>
      </c>
      <c r="B33" s="37" t="s">
        <v>45</v>
      </c>
      <c r="C33" s="38">
        <v>4.75</v>
      </c>
      <c r="D33" s="38">
        <v>48</v>
      </c>
      <c r="E33" s="38">
        <v>14.25</v>
      </c>
      <c r="F33" s="25" t="s">
        <v>28</v>
      </c>
      <c r="G33" s="39">
        <v>2.25</v>
      </c>
      <c r="H33" s="26">
        <v>1.6551</v>
      </c>
      <c r="I33" s="27">
        <v>0.68</v>
      </c>
      <c r="J33" s="28"/>
      <c r="K33" s="28"/>
      <c r="L33" s="29">
        <f t="shared" si="9"/>
        <v>0</v>
      </c>
      <c r="M33" s="29">
        <f t="shared" si="10"/>
        <v>0</v>
      </c>
      <c r="N33" s="30">
        <f t="shared" si="11"/>
        <v>0</v>
      </c>
      <c r="P33" s="34"/>
      <c r="Q33" s="32"/>
      <c r="R33" s="35"/>
    </row>
    <row r="34" spans="1:18" s="21" customFormat="1" ht="15.75">
      <c r="A34" s="94" t="s">
        <v>46</v>
      </c>
      <c r="B34" s="94"/>
      <c r="C34" s="18"/>
      <c r="D34" s="18"/>
      <c r="E34" s="18"/>
      <c r="F34" s="18"/>
      <c r="G34" s="18"/>
      <c r="H34" s="19"/>
      <c r="I34" s="19"/>
      <c r="J34" s="40"/>
      <c r="K34" s="41"/>
      <c r="L34" s="41"/>
      <c r="M34" s="41"/>
      <c r="N34" s="42"/>
      <c r="P34" s="34"/>
      <c r="Q34" s="32"/>
      <c r="R34" s="35"/>
    </row>
    <row r="35" spans="1:18" s="21" customFormat="1" ht="15.75">
      <c r="A35" s="94" t="s">
        <v>47</v>
      </c>
      <c r="B35" s="94"/>
      <c r="C35" s="18"/>
      <c r="D35" s="18"/>
      <c r="E35" s="18"/>
      <c r="F35" s="18"/>
      <c r="G35" s="18"/>
      <c r="H35" s="19"/>
      <c r="I35" s="19"/>
      <c r="J35" s="40"/>
      <c r="K35" s="41"/>
      <c r="L35" s="41"/>
      <c r="M35" s="41"/>
      <c r="N35" s="42"/>
      <c r="P35" s="34"/>
      <c r="Q35" s="32"/>
      <c r="R35" s="35"/>
    </row>
    <row r="36" spans="1:18" s="21" customFormat="1" ht="15.75">
      <c r="A36" s="36">
        <v>98339</v>
      </c>
      <c r="B36" s="37" t="s">
        <v>48</v>
      </c>
      <c r="C36" s="38">
        <v>3.75</v>
      </c>
      <c r="D36" s="28">
        <v>120</v>
      </c>
      <c r="E36" s="39">
        <v>28.13</v>
      </c>
      <c r="F36" s="25" t="s">
        <v>49</v>
      </c>
      <c r="G36" s="38">
        <v>3.77</v>
      </c>
      <c r="H36" s="26">
        <v>1.6551</v>
      </c>
      <c r="I36" s="27">
        <v>0.49</v>
      </c>
      <c r="J36" s="28"/>
      <c r="K36" s="28"/>
      <c r="L36" s="29">
        <f t="shared" ref="L36" si="12">J36*K36/D36</f>
        <v>0</v>
      </c>
      <c r="M36" s="29">
        <f t="shared" ref="M36" si="13">G36*L36</f>
        <v>0</v>
      </c>
      <c r="N36" s="30">
        <f t="shared" ref="N36" si="14">M36*H36</f>
        <v>0</v>
      </c>
      <c r="P36" s="34"/>
      <c r="Q36" s="32"/>
      <c r="R36" s="35"/>
    </row>
    <row r="37" spans="1:18" s="21" customFormat="1" ht="15.75">
      <c r="A37" s="94" t="s">
        <v>44</v>
      </c>
      <c r="B37" s="94"/>
      <c r="C37" s="18"/>
      <c r="D37" s="18"/>
      <c r="E37" s="18"/>
      <c r="F37" s="18"/>
      <c r="G37" s="18"/>
      <c r="H37" s="19"/>
      <c r="I37" s="19"/>
      <c r="J37" s="40"/>
      <c r="K37" s="41"/>
      <c r="L37" s="41"/>
      <c r="M37" s="41"/>
      <c r="N37" s="42"/>
      <c r="P37" s="34"/>
      <c r="Q37" s="32"/>
      <c r="R37" s="35"/>
    </row>
    <row r="38" spans="1:18" s="21" customFormat="1" ht="15.75">
      <c r="A38" s="94" t="s">
        <v>47</v>
      </c>
      <c r="B38" s="94"/>
      <c r="C38" s="18"/>
      <c r="D38" s="18"/>
      <c r="E38" s="18"/>
      <c r="F38" s="18"/>
      <c r="G38" s="18"/>
      <c r="H38" s="19"/>
      <c r="I38" s="19"/>
      <c r="J38" s="40"/>
      <c r="K38" s="41"/>
      <c r="L38" s="41"/>
      <c r="M38" s="41"/>
      <c r="N38" s="42"/>
      <c r="P38" s="34"/>
      <c r="Q38" s="32"/>
      <c r="R38" s="35"/>
    </row>
    <row r="39" spans="1:18" s="21" customFormat="1" ht="15.75">
      <c r="A39" s="36">
        <v>68334</v>
      </c>
      <c r="B39" s="37" t="s">
        <v>50</v>
      </c>
      <c r="C39" s="38">
        <v>3.75</v>
      </c>
      <c r="D39" s="38">
        <v>72</v>
      </c>
      <c r="E39" s="38">
        <v>16.88</v>
      </c>
      <c r="F39" s="25" t="s">
        <v>49</v>
      </c>
      <c r="G39" s="38">
        <v>2.66</v>
      </c>
      <c r="H39" s="26">
        <v>1.6551</v>
      </c>
      <c r="I39" s="27">
        <v>0.46</v>
      </c>
      <c r="J39" s="28"/>
      <c r="K39" s="28"/>
      <c r="L39" s="29">
        <f t="shared" ref="L39" si="15">J39*K39/D39</f>
        <v>0</v>
      </c>
      <c r="M39" s="29">
        <f t="shared" ref="M39" si="16">G39*L39</f>
        <v>0</v>
      </c>
      <c r="N39" s="30">
        <f t="shared" ref="N39" si="17">M39*H39</f>
        <v>0</v>
      </c>
      <c r="P39" s="34"/>
      <c r="Q39" s="32"/>
      <c r="R39" s="35"/>
    </row>
    <row r="40" spans="1:18" s="21" customFormat="1" ht="15.75">
      <c r="A40" s="94" t="s">
        <v>51</v>
      </c>
      <c r="B40" s="94"/>
      <c r="C40" s="18"/>
      <c r="D40" s="18"/>
      <c r="E40" s="18"/>
      <c r="F40" s="18"/>
      <c r="G40" s="18"/>
      <c r="H40" s="19"/>
      <c r="I40" s="19"/>
      <c r="J40" s="40"/>
      <c r="K40" s="41"/>
      <c r="L40" s="41"/>
      <c r="M40" s="41"/>
      <c r="N40" s="42"/>
      <c r="P40" s="34"/>
      <c r="Q40" s="32"/>
      <c r="R40" s="35"/>
    </row>
    <row r="41" spans="1:18" s="21" customFormat="1" ht="15.75">
      <c r="A41" s="36">
        <v>67777</v>
      </c>
      <c r="B41" s="37" t="s">
        <v>52</v>
      </c>
      <c r="C41" s="38">
        <v>2.25</v>
      </c>
      <c r="D41" s="38">
        <v>80</v>
      </c>
      <c r="E41" s="38">
        <v>11.25</v>
      </c>
      <c r="F41" s="25" t="s">
        <v>53</v>
      </c>
      <c r="G41" s="24">
        <v>5.01</v>
      </c>
      <c r="H41" s="26">
        <v>1.6551</v>
      </c>
      <c r="I41" s="27">
        <v>0.38</v>
      </c>
      <c r="J41" s="28"/>
      <c r="K41" s="28"/>
      <c r="L41" s="29">
        <f t="shared" ref="L41:L49" si="18">J41*K41/D41</f>
        <v>0</v>
      </c>
      <c r="M41" s="29">
        <f t="shared" ref="M41:M49" si="19">G41*L41</f>
        <v>0</v>
      </c>
      <c r="N41" s="30">
        <f t="shared" ref="N41:N49" si="20">M41*H41</f>
        <v>0</v>
      </c>
      <c r="P41" s="34"/>
      <c r="Q41" s="32"/>
      <c r="R41" s="35"/>
    </row>
    <row r="42" spans="1:18" s="21" customFormat="1" ht="15.75">
      <c r="A42" s="36">
        <v>64404</v>
      </c>
      <c r="B42" s="37" t="s">
        <v>54</v>
      </c>
      <c r="C42" s="38">
        <v>2</v>
      </c>
      <c r="D42" s="28">
        <v>144</v>
      </c>
      <c r="E42" s="39">
        <v>18</v>
      </c>
      <c r="F42" s="25" t="s">
        <v>55</v>
      </c>
      <c r="G42" s="43">
        <v>4.5</v>
      </c>
      <c r="H42" s="26">
        <v>1.6551</v>
      </c>
      <c r="I42" s="27">
        <v>0.26</v>
      </c>
      <c r="J42" s="28"/>
      <c r="K42" s="28"/>
      <c r="L42" s="29">
        <f t="shared" si="18"/>
        <v>0</v>
      </c>
      <c r="M42" s="29">
        <f t="shared" si="19"/>
        <v>0</v>
      </c>
      <c r="N42" s="30">
        <f t="shared" si="20"/>
        <v>0</v>
      </c>
      <c r="P42" s="34"/>
      <c r="Q42" s="32"/>
      <c r="R42" s="35"/>
    </row>
    <row r="43" spans="1:18" s="21" customFormat="1" ht="15.75">
      <c r="A43" s="36">
        <v>64143</v>
      </c>
      <c r="B43" s="37" t="s">
        <v>56</v>
      </c>
      <c r="C43" s="38">
        <v>2</v>
      </c>
      <c r="D43" s="28">
        <v>144</v>
      </c>
      <c r="E43" s="39">
        <v>18</v>
      </c>
      <c r="F43" s="25" t="s">
        <v>57</v>
      </c>
      <c r="G43" s="44">
        <v>9</v>
      </c>
      <c r="H43" s="26">
        <v>1.6551</v>
      </c>
      <c r="I43" s="27">
        <v>0.26</v>
      </c>
      <c r="J43" s="28"/>
      <c r="K43" s="28"/>
      <c r="L43" s="29">
        <f t="shared" si="18"/>
        <v>0</v>
      </c>
      <c r="M43" s="29">
        <f t="shared" si="19"/>
        <v>0</v>
      </c>
      <c r="N43" s="30">
        <f t="shared" si="20"/>
        <v>0</v>
      </c>
      <c r="P43" s="34"/>
      <c r="Q43" s="32"/>
      <c r="R43" s="35"/>
    </row>
    <row r="44" spans="1:18" s="21" customFormat="1" ht="15.75">
      <c r="A44" s="36">
        <v>64141</v>
      </c>
      <c r="B44" s="37" t="s">
        <v>58</v>
      </c>
      <c r="C44" s="38">
        <v>1.4750000000000001</v>
      </c>
      <c r="D44" s="28">
        <v>144</v>
      </c>
      <c r="E44" s="39">
        <v>13.275</v>
      </c>
      <c r="F44" s="25" t="s">
        <v>59</v>
      </c>
      <c r="G44" s="24">
        <v>6.75</v>
      </c>
      <c r="H44" s="26">
        <v>1.6551</v>
      </c>
      <c r="I44" s="27">
        <v>0.24</v>
      </c>
      <c r="J44" s="28"/>
      <c r="K44" s="28"/>
      <c r="L44" s="29">
        <f t="shared" si="18"/>
        <v>0</v>
      </c>
      <c r="M44" s="29">
        <f t="shared" si="19"/>
        <v>0</v>
      </c>
      <c r="N44" s="30">
        <f t="shared" si="20"/>
        <v>0</v>
      </c>
      <c r="P44" s="34"/>
      <c r="Q44" s="32"/>
      <c r="R44" s="35"/>
    </row>
    <row r="45" spans="1:18" s="21" customFormat="1" ht="15.75">
      <c r="A45" s="36">
        <v>64142</v>
      </c>
      <c r="B45" s="37" t="s">
        <v>60</v>
      </c>
      <c r="C45" s="38">
        <v>2</v>
      </c>
      <c r="D45" s="28">
        <v>144</v>
      </c>
      <c r="E45" s="39">
        <v>18</v>
      </c>
      <c r="F45" s="25" t="s">
        <v>57</v>
      </c>
      <c r="G45" s="44">
        <v>9</v>
      </c>
      <c r="H45" s="26">
        <v>1.6551</v>
      </c>
      <c r="I45" s="27" t="s">
        <v>61</v>
      </c>
      <c r="J45" s="28"/>
      <c r="K45" s="28"/>
      <c r="L45" s="29">
        <f t="shared" si="18"/>
        <v>0</v>
      </c>
      <c r="M45" s="29">
        <f t="shared" si="19"/>
        <v>0</v>
      </c>
      <c r="N45" s="30">
        <f t="shared" si="20"/>
        <v>0</v>
      </c>
      <c r="P45" s="34"/>
      <c r="Q45" s="32"/>
      <c r="R45" s="35"/>
    </row>
    <row r="46" spans="1:18" s="21" customFormat="1" ht="15.75">
      <c r="A46" s="36">
        <v>64149</v>
      </c>
      <c r="B46" s="37" t="s">
        <v>62</v>
      </c>
      <c r="C46" s="38">
        <v>1.4750000000000001</v>
      </c>
      <c r="D46" s="28">
        <v>144</v>
      </c>
      <c r="E46" s="39">
        <v>13.275</v>
      </c>
      <c r="F46" s="25" t="s">
        <v>59</v>
      </c>
      <c r="G46" s="24">
        <v>6.75</v>
      </c>
      <c r="H46" s="26">
        <v>1.6551</v>
      </c>
      <c r="I46" s="27">
        <v>0.24</v>
      </c>
      <c r="J46" s="28"/>
      <c r="K46" s="28"/>
      <c r="L46" s="29">
        <f t="shared" si="18"/>
        <v>0</v>
      </c>
      <c r="M46" s="29">
        <f t="shared" si="19"/>
        <v>0</v>
      </c>
      <c r="N46" s="30">
        <f t="shared" si="20"/>
        <v>0</v>
      </c>
      <c r="P46" s="34"/>
      <c r="Q46" s="32"/>
      <c r="R46" s="35"/>
    </row>
    <row r="47" spans="1:18" s="21" customFormat="1" ht="15.75">
      <c r="A47" s="36">
        <v>64151</v>
      </c>
      <c r="B47" s="37" t="s">
        <v>63</v>
      </c>
      <c r="C47" s="38">
        <v>2.7</v>
      </c>
      <c r="D47" s="38">
        <v>90</v>
      </c>
      <c r="E47" s="38">
        <v>15.187500000000002</v>
      </c>
      <c r="F47" s="25" t="s">
        <v>57</v>
      </c>
      <c r="G47" s="44">
        <v>5.74</v>
      </c>
      <c r="H47" s="26">
        <v>1.6551</v>
      </c>
      <c r="I47" s="27">
        <v>0.34</v>
      </c>
      <c r="J47" s="28"/>
      <c r="K47" s="28"/>
      <c r="L47" s="29">
        <f t="shared" si="18"/>
        <v>0</v>
      </c>
      <c r="M47" s="29">
        <f t="shared" si="19"/>
        <v>0</v>
      </c>
      <c r="N47" s="30">
        <f t="shared" si="20"/>
        <v>0</v>
      </c>
      <c r="P47" s="34"/>
      <c r="Q47" s="32"/>
      <c r="R47" s="35"/>
    </row>
    <row r="48" spans="1:18" s="21" customFormat="1" ht="15.75">
      <c r="A48" s="36">
        <v>64150</v>
      </c>
      <c r="B48" s="37" t="s">
        <v>64</v>
      </c>
      <c r="C48" s="38">
        <v>2</v>
      </c>
      <c r="D48" s="28">
        <v>144</v>
      </c>
      <c r="E48" s="39">
        <v>18</v>
      </c>
      <c r="F48" s="25" t="s">
        <v>57</v>
      </c>
      <c r="G48" s="44">
        <v>9</v>
      </c>
      <c r="H48" s="26">
        <v>1.6551</v>
      </c>
      <c r="I48" s="27">
        <v>0.26</v>
      </c>
      <c r="J48" s="28"/>
      <c r="K48" s="28"/>
      <c r="L48" s="29">
        <f t="shared" si="18"/>
        <v>0</v>
      </c>
      <c r="M48" s="29">
        <f t="shared" si="19"/>
        <v>0</v>
      </c>
      <c r="N48" s="30">
        <f t="shared" si="20"/>
        <v>0</v>
      </c>
      <c r="P48" s="34"/>
      <c r="Q48" s="32"/>
      <c r="R48" s="35"/>
    </row>
    <row r="49" spans="1:18" s="21" customFormat="1" ht="15.75">
      <c r="A49" s="36">
        <v>64160</v>
      </c>
      <c r="B49" s="37" t="s">
        <v>65</v>
      </c>
      <c r="C49" s="38">
        <v>2</v>
      </c>
      <c r="D49" s="28">
        <v>144</v>
      </c>
      <c r="E49" s="39">
        <v>18</v>
      </c>
      <c r="F49" s="25" t="s">
        <v>57</v>
      </c>
      <c r="G49" s="44">
        <v>8.4499999999999993</v>
      </c>
      <c r="H49" s="26">
        <v>1.6551</v>
      </c>
      <c r="I49" s="27">
        <v>0.27</v>
      </c>
      <c r="J49" s="28"/>
      <c r="K49" s="28"/>
      <c r="L49" s="29">
        <f t="shared" si="18"/>
        <v>0</v>
      </c>
      <c r="M49" s="29">
        <f t="shared" si="19"/>
        <v>0</v>
      </c>
      <c r="N49" s="30">
        <f t="shared" si="20"/>
        <v>0</v>
      </c>
      <c r="P49" s="34"/>
      <c r="Q49" s="32"/>
      <c r="R49" s="35"/>
    </row>
    <row r="50" spans="1:18" s="21" customFormat="1" ht="15.75">
      <c r="A50" s="94" t="s">
        <v>66</v>
      </c>
      <c r="B50" s="94"/>
      <c r="C50" s="18"/>
      <c r="D50" s="18"/>
      <c r="E50" s="18"/>
      <c r="F50" s="18"/>
      <c r="G50" s="18"/>
      <c r="H50" s="19"/>
      <c r="I50" s="19"/>
      <c r="J50" s="40"/>
      <c r="K50" s="41"/>
      <c r="L50" s="41"/>
      <c r="M50" s="41"/>
      <c r="N50" s="42"/>
      <c r="P50" s="34"/>
      <c r="Q50" s="32"/>
      <c r="R50" s="35"/>
    </row>
    <row r="51" spans="1:18" s="21" customFormat="1" ht="15.75">
      <c r="A51" s="36">
        <v>69213</v>
      </c>
      <c r="B51" s="37" t="s">
        <v>67</v>
      </c>
      <c r="C51" s="38">
        <v>1.4750000000000001</v>
      </c>
      <c r="D51" s="28">
        <v>144</v>
      </c>
      <c r="E51" s="38">
        <v>13.275</v>
      </c>
      <c r="F51" s="25" t="s">
        <v>59</v>
      </c>
      <c r="G51" s="24">
        <v>5.22</v>
      </c>
      <c r="H51" s="26">
        <v>1.6551</v>
      </c>
      <c r="I51" s="27">
        <v>0.26</v>
      </c>
      <c r="J51" s="28"/>
      <c r="K51" s="28"/>
      <c r="L51" s="29">
        <f t="shared" ref="L51:L54" si="21">J51*K51/D51</f>
        <v>0</v>
      </c>
      <c r="M51" s="29">
        <f t="shared" ref="M51:M54" si="22">G51*L51</f>
        <v>0</v>
      </c>
      <c r="N51" s="30">
        <f t="shared" ref="N51:N54" si="23">M51*H51</f>
        <v>0</v>
      </c>
      <c r="P51" s="34"/>
      <c r="Q51" s="32"/>
      <c r="R51" s="35"/>
    </row>
    <row r="52" spans="1:18" s="21" customFormat="1" ht="15.75">
      <c r="A52" s="36">
        <v>61854</v>
      </c>
      <c r="B52" s="37" t="s">
        <v>68</v>
      </c>
      <c r="C52" s="38">
        <v>2.25</v>
      </c>
      <c r="D52" s="28">
        <v>90</v>
      </c>
      <c r="E52" s="39">
        <v>12.65625</v>
      </c>
      <c r="F52" s="25" t="s">
        <v>69</v>
      </c>
      <c r="G52" s="43">
        <v>0.7</v>
      </c>
      <c r="H52" s="26">
        <v>1.6551</v>
      </c>
      <c r="I52" s="27">
        <v>0.39</v>
      </c>
      <c r="J52" s="28"/>
      <c r="K52" s="28"/>
      <c r="L52" s="29">
        <f t="shared" si="21"/>
        <v>0</v>
      </c>
      <c r="M52" s="29">
        <f t="shared" si="22"/>
        <v>0</v>
      </c>
      <c r="N52" s="30">
        <f t="shared" si="23"/>
        <v>0</v>
      </c>
      <c r="P52" s="34"/>
      <c r="Q52" s="32"/>
      <c r="R52" s="35"/>
    </row>
    <row r="53" spans="1:18" s="21" customFormat="1" ht="15.75">
      <c r="A53" s="36">
        <v>61954</v>
      </c>
      <c r="B53" s="37" t="s">
        <v>70</v>
      </c>
      <c r="C53" s="38">
        <v>2.2000000000000002</v>
      </c>
      <c r="D53" s="28">
        <v>144</v>
      </c>
      <c r="E53" s="39">
        <v>19.8</v>
      </c>
      <c r="F53" s="25" t="s">
        <v>69</v>
      </c>
      <c r="G53" s="24">
        <v>1.71</v>
      </c>
      <c r="H53" s="26">
        <v>1.6551</v>
      </c>
      <c r="I53" s="27">
        <v>0.39</v>
      </c>
      <c r="J53" s="28"/>
      <c r="K53" s="28"/>
      <c r="L53" s="29">
        <f t="shared" si="21"/>
        <v>0</v>
      </c>
      <c r="M53" s="29">
        <f t="shared" si="22"/>
        <v>0</v>
      </c>
      <c r="N53" s="30">
        <f t="shared" si="23"/>
        <v>0</v>
      </c>
      <c r="P53" s="34"/>
      <c r="Q53" s="32"/>
      <c r="R53" s="35"/>
    </row>
    <row r="54" spans="1:18" s="21" customFormat="1" ht="15.75">
      <c r="A54" s="36">
        <v>67779</v>
      </c>
      <c r="B54" s="37" t="s">
        <v>71</v>
      </c>
      <c r="C54" s="38">
        <v>3</v>
      </c>
      <c r="D54" s="28">
        <v>72</v>
      </c>
      <c r="E54" s="39">
        <v>13.5</v>
      </c>
      <c r="F54" s="25" t="s">
        <v>72</v>
      </c>
      <c r="G54" s="24">
        <v>1.06</v>
      </c>
      <c r="H54" s="26">
        <v>1.6551</v>
      </c>
      <c r="I54" s="27">
        <v>0.77</v>
      </c>
      <c r="J54" s="28"/>
      <c r="K54" s="28"/>
      <c r="L54" s="29">
        <f t="shared" si="21"/>
        <v>0</v>
      </c>
      <c r="M54" s="29">
        <f t="shared" si="22"/>
        <v>0</v>
      </c>
      <c r="N54" s="30">
        <f t="shared" si="23"/>
        <v>0</v>
      </c>
      <c r="P54" s="34"/>
      <c r="Q54" s="32"/>
      <c r="R54" s="35"/>
    </row>
    <row r="55" spans="1:18" s="21" customFormat="1" ht="15.75">
      <c r="A55" s="94" t="s">
        <v>73</v>
      </c>
      <c r="B55" s="94"/>
      <c r="C55" s="94"/>
      <c r="D55" s="94"/>
      <c r="E55" s="18"/>
      <c r="F55" s="18"/>
      <c r="G55" s="18"/>
      <c r="H55" s="18"/>
      <c r="I55" s="18"/>
      <c r="J55" s="40"/>
      <c r="K55" s="40"/>
      <c r="L55" s="40"/>
      <c r="M55" s="41"/>
      <c r="N55" s="42"/>
      <c r="O55" s="45"/>
      <c r="P55" s="46"/>
      <c r="Q55" s="47"/>
      <c r="R55" s="48"/>
    </row>
    <row r="56" spans="1:18" s="21" customFormat="1" ht="15.75">
      <c r="A56" s="36">
        <v>71261</v>
      </c>
      <c r="B56" s="37" t="s">
        <v>74</v>
      </c>
      <c r="C56" s="38">
        <v>5.7</v>
      </c>
      <c r="D56" s="38">
        <v>80</v>
      </c>
      <c r="E56" s="38">
        <v>28.5</v>
      </c>
      <c r="F56" s="25" t="s">
        <v>28</v>
      </c>
      <c r="G56" s="43">
        <v>2.59</v>
      </c>
      <c r="H56" s="26">
        <v>1.6551</v>
      </c>
      <c r="I56" s="27">
        <v>0.93</v>
      </c>
      <c r="J56" s="28"/>
      <c r="K56" s="28"/>
      <c r="L56" s="29">
        <f t="shared" ref="L56:L64" si="24">J56*K56/D56</f>
        <v>0</v>
      </c>
      <c r="M56" s="29">
        <f t="shared" ref="M56:M64" si="25">G56*L56</f>
        <v>0</v>
      </c>
      <c r="N56" s="30">
        <f t="shared" ref="N56:N64" si="26">M56*H56</f>
        <v>0</v>
      </c>
      <c r="O56" s="49"/>
      <c r="P56" s="46"/>
      <c r="Q56" s="47"/>
      <c r="R56" s="48"/>
    </row>
    <row r="57" spans="1:18" s="21" customFormat="1" ht="15.75">
      <c r="A57" s="36">
        <v>71272</v>
      </c>
      <c r="B57" s="37" t="s">
        <v>75</v>
      </c>
      <c r="C57" s="38">
        <v>4.6500000000000004</v>
      </c>
      <c r="D57" s="38">
        <v>96</v>
      </c>
      <c r="E57" s="38">
        <v>27.900000000000002</v>
      </c>
      <c r="F57" s="25" t="s">
        <v>28</v>
      </c>
      <c r="G57" s="24">
        <v>2.2799999999999998</v>
      </c>
      <c r="H57" s="26">
        <v>1.6551</v>
      </c>
      <c r="I57" s="27">
        <v>0.71</v>
      </c>
      <c r="J57" s="28"/>
      <c r="K57" s="28"/>
      <c r="L57" s="29">
        <f t="shared" si="24"/>
        <v>0</v>
      </c>
      <c r="M57" s="29">
        <f t="shared" si="25"/>
        <v>0</v>
      </c>
      <c r="N57" s="30">
        <f t="shared" si="26"/>
        <v>0</v>
      </c>
      <c r="O57" s="49"/>
      <c r="P57" s="46"/>
      <c r="Q57" s="47"/>
      <c r="R57" s="48"/>
    </row>
    <row r="58" spans="1:18" s="21" customFormat="1" ht="15.75">
      <c r="A58" s="36">
        <v>71344</v>
      </c>
      <c r="B58" s="36" t="s">
        <v>76</v>
      </c>
      <c r="C58" s="38">
        <v>5.5</v>
      </c>
      <c r="D58" s="38">
        <v>80</v>
      </c>
      <c r="E58" s="38">
        <v>27.5</v>
      </c>
      <c r="F58" s="25" t="s">
        <v>28</v>
      </c>
      <c r="G58" s="43">
        <v>1.95</v>
      </c>
      <c r="H58" s="26">
        <v>1.6551</v>
      </c>
      <c r="I58" s="27">
        <v>0.67</v>
      </c>
      <c r="J58" s="28"/>
      <c r="K58" s="28"/>
      <c r="L58" s="29">
        <f t="shared" si="24"/>
        <v>0</v>
      </c>
      <c r="M58" s="29">
        <f t="shared" si="25"/>
        <v>0</v>
      </c>
      <c r="N58" s="30">
        <f t="shared" si="26"/>
        <v>0</v>
      </c>
      <c r="O58" s="49"/>
      <c r="P58" s="46"/>
      <c r="Q58" s="47"/>
      <c r="R58" s="48"/>
    </row>
    <row r="59" spans="1:18" s="21" customFormat="1" ht="15.75">
      <c r="A59" s="36">
        <v>71471</v>
      </c>
      <c r="B59" s="37" t="s">
        <v>77</v>
      </c>
      <c r="C59" s="38">
        <v>6.05</v>
      </c>
      <c r="D59" s="38">
        <v>80</v>
      </c>
      <c r="E59" s="38">
        <v>30.25</v>
      </c>
      <c r="F59" s="25" t="s">
        <v>28</v>
      </c>
      <c r="G59" s="39">
        <v>3.23</v>
      </c>
      <c r="H59" s="26">
        <v>1.6551</v>
      </c>
      <c r="I59" s="27">
        <v>0.63</v>
      </c>
      <c r="J59" s="28"/>
      <c r="K59" s="28"/>
      <c r="L59" s="29">
        <f t="shared" si="24"/>
        <v>0</v>
      </c>
      <c r="M59" s="29">
        <f t="shared" si="25"/>
        <v>0</v>
      </c>
      <c r="N59" s="30">
        <f t="shared" si="26"/>
        <v>0</v>
      </c>
      <c r="O59" s="49"/>
      <c r="P59" s="46"/>
      <c r="Q59" s="47"/>
      <c r="R59" s="48"/>
    </row>
    <row r="60" spans="1:18" s="21" customFormat="1" ht="15.75">
      <c r="A60" s="36">
        <v>71571</v>
      </c>
      <c r="B60" s="37" t="s">
        <v>78</v>
      </c>
      <c r="C60" s="38">
        <v>5.5</v>
      </c>
      <c r="D60" s="38">
        <v>80</v>
      </c>
      <c r="E60" s="38">
        <v>27.5</v>
      </c>
      <c r="F60" s="25" t="s">
        <v>28</v>
      </c>
      <c r="G60" s="43">
        <v>3.17</v>
      </c>
      <c r="H60" s="26">
        <v>1.6551</v>
      </c>
      <c r="I60" s="27">
        <v>0.61</v>
      </c>
      <c r="J60" s="28"/>
      <c r="K60" s="28"/>
      <c r="L60" s="29">
        <f t="shared" si="24"/>
        <v>0</v>
      </c>
      <c r="M60" s="29">
        <f t="shared" si="25"/>
        <v>0</v>
      </c>
      <c r="N60" s="30">
        <f t="shared" si="26"/>
        <v>0</v>
      </c>
      <c r="O60" s="49"/>
      <c r="P60" s="46"/>
      <c r="Q60" s="47"/>
      <c r="R60" s="48"/>
    </row>
    <row r="61" spans="1:18" s="21" customFormat="1" ht="15.75">
      <c r="A61" s="36">
        <v>71662</v>
      </c>
      <c r="B61" s="37" t="s">
        <v>79</v>
      </c>
      <c r="C61" s="38">
        <v>5.2</v>
      </c>
      <c r="D61" s="38">
        <v>96</v>
      </c>
      <c r="E61" s="38">
        <v>31.200000000000003</v>
      </c>
      <c r="F61" s="25" t="s">
        <v>28</v>
      </c>
      <c r="G61" s="43">
        <v>3.06</v>
      </c>
      <c r="H61" s="26">
        <v>1.6551</v>
      </c>
      <c r="I61" s="27">
        <v>0.54</v>
      </c>
      <c r="J61" s="28"/>
      <c r="K61" s="28"/>
      <c r="L61" s="29">
        <f t="shared" si="24"/>
        <v>0</v>
      </c>
      <c r="M61" s="29">
        <f t="shared" si="25"/>
        <v>0</v>
      </c>
      <c r="N61" s="30">
        <f t="shared" si="26"/>
        <v>0</v>
      </c>
      <c r="O61" s="49"/>
      <c r="P61" s="46"/>
      <c r="Q61" s="47"/>
      <c r="R61" s="48"/>
    </row>
    <row r="62" spans="1:18" s="21" customFormat="1" ht="15.75">
      <c r="A62" s="36">
        <v>71667</v>
      </c>
      <c r="B62" s="37" t="s">
        <v>80</v>
      </c>
      <c r="C62" s="38">
        <v>5.2</v>
      </c>
      <c r="D62" s="38">
        <v>96</v>
      </c>
      <c r="E62" s="38">
        <v>31.200000000000003</v>
      </c>
      <c r="F62" s="25" t="s">
        <v>28</v>
      </c>
      <c r="G62" s="43">
        <v>2.66</v>
      </c>
      <c r="H62" s="26">
        <v>1.6551</v>
      </c>
      <c r="I62" s="27">
        <v>0.73</v>
      </c>
      <c r="J62" s="28"/>
      <c r="K62" s="28"/>
      <c r="L62" s="29">
        <f t="shared" si="24"/>
        <v>0</v>
      </c>
      <c r="M62" s="29">
        <f t="shared" si="25"/>
        <v>0</v>
      </c>
      <c r="N62" s="30">
        <f t="shared" si="26"/>
        <v>0</v>
      </c>
      <c r="O62" s="49"/>
      <c r="P62" s="46"/>
      <c r="Q62" s="47"/>
      <c r="R62" s="48"/>
    </row>
    <row r="63" spans="1:18" s="21" customFormat="1" ht="15.75">
      <c r="A63" s="36">
        <v>71673</v>
      </c>
      <c r="B63" s="37" t="s">
        <v>81</v>
      </c>
      <c r="C63" s="39">
        <v>6.05</v>
      </c>
      <c r="D63" s="38">
        <v>80</v>
      </c>
      <c r="E63" s="38">
        <v>30.25</v>
      </c>
      <c r="F63" s="25" t="s">
        <v>28</v>
      </c>
      <c r="G63" s="43">
        <v>3.04</v>
      </c>
      <c r="H63" s="26">
        <v>1.6551</v>
      </c>
      <c r="I63" s="27">
        <v>0.69</v>
      </c>
      <c r="J63" s="28"/>
      <c r="K63" s="28"/>
      <c r="L63" s="29">
        <f t="shared" si="24"/>
        <v>0</v>
      </c>
      <c r="M63" s="29">
        <f t="shared" si="25"/>
        <v>0</v>
      </c>
      <c r="N63" s="30">
        <f t="shared" si="26"/>
        <v>0</v>
      </c>
      <c r="O63" s="49"/>
      <c r="P63" s="46"/>
      <c r="Q63" s="47"/>
      <c r="R63" s="48"/>
    </row>
    <row r="64" spans="1:18" s="21" customFormat="1" ht="15.75">
      <c r="A64" s="36">
        <v>71676</v>
      </c>
      <c r="B64" s="36" t="s">
        <v>82</v>
      </c>
      <c r="C64" s="38">
        <v>5.4</v>
      </c>
      <c r="D64" s="38">
        <v>80</v>
      </c>
      <c r="E64" s="38">
        <v>27</v>
      </c>
      <c r="F64" s="25" t="s">
        <v>28</v>
      </c>
      <c r="G64" s="43">
        <v>2.84</v>
      </c>
      <c r="H64" s="26">
        <v>1.6551</v>
      </c>
      <c r="I64" s="27">
        <v>0.94</v>
      </c>
      <c r="J64" s="28"/>
      <c r="K64" s="28"/>
      <c r="L64" s="29">
        <f t="shared" si="24"/>
        <v>0</v>
      </c>
      <c r="M64" s="29">
        <f t="shared" si="25"/>
        <v>0</v>
      </c>
      <c r="N64" s="30">
        <f t="shared" si="26"/>
        <v>0</v>
      </c>
      <c r="O64" s="49"/>
      <c r="P64" s="46"/>
      <c r="Q64" s="47"/>
      <c r="R64" s="48"/>
    </row>
    <row r="65" spans="1:18" s="21" customFormat="1" ht="15.75">
      <c r="A65" s="94" t="s">
        <v>83</v>
      </c>
      <c r="B65" s="94"/>
      <c r="C65" s="18"/>
      <c r="D65" s="18"/>
      <c r="E65" s="18"/>
      <c r="F65" s="18"/>
      <c r="G65" s="18"/>
      <c r="H65" s="19"/>
      <c r="I65" s="19"/>
      <c r="J65" s="40"/>
      <c r="K65" s="41"/>
      <c r="L65" s="41"/>
      <c r="M65" s="41"/>
      <c r="N65" s="42"/>
      <c r="O65" s="49"/>
      <c r="P65" s="46"/>
      <c r="Q65" s="47"/>
      <c r="R65" s="48"/>
    </row>
    <row r="66" spans="1:18" s="21" customFormat="1" ht="15.75">
      <c r="A66" s="36">
        <v>71683</v>
      </c>
      <c r="B66" s="37" t="s">
        <v>84</v>
      </c>
      <c r="C66" s="38">
        <v>7.66</v>
      </c>
      <c r="D66" s="38">
        <v>36</v>
      </c>
      <c r="E66" s="39">
        <v>17.234999999999999</v>
      </c>
      <c r="F66" s="25" t="s">
        <v>85</v>
      </c>
      <c r="G66" s="38">
        <v>2.25</v>
      </c>
      <c r="H66" s="26">
        <v>1.6551</v>
      </c>
      <c r="I66" s="27">
        <v>1.34</v>
      </c>
      <c r="J66" s="28"/>
      <c r="K66" s="28"/>
      <c r="L66" s="29">
        <f t="shared" ref="L66:L77" si="27">J66*K66/D66</f>
        <v>0</v>
      </c>
      <c r="M66" s="29">
        <f t="shared" ref="M66:M77" si="28">G66*L66</f>
        <v>0</v>
      </c>
      <c r="N66" s="30">
        <f t="shared" ref="N66:N77" si="29">M66*H66</f>
        <v>0</v>
      </c>
      <c r="O66" s="49"/>
      <c r="P66" s="46"/>
      <c r="Q66" s="47"/>
      <c r="R66" s="48"/>
    </row>
    <row r="67" spans="1:18" s="21" customFormat="1" ht="15.75">
      <c r="A67" s="36">
        <v>71686</v>
      </c>
      <c r="B67" s="37" t="s">
        <v>86</v>
      </c>
      <c r="C67" s="38">
        <v>6.25</v>
      </c>
      <c r="D67" s="38">
        <v>36</v>
      </c>
      <c r="E67" s="38">
        <v>14.0625</v>
      </c>
      <c r="F67" s="25" t="s">
        <v>85</v>
      </c>
      <c r="G67" s="38">
        <v>2.25</v>
      </c>
      <c r="H67" s="26">
        <v>1.6551</v>
      </c>
      <c r="I67" s="27">
        <v>1.39</v>
      </c>
      <c r="J67" s="28"/>
      <c r="K67" s="28"/>
      <c r="L67" s="29">
        <f t="shared" si="27"/>
        <v>0</v>
      </c>
      <c r="M67" s="29">
        <f t="shared" si="28"/>
        <v>0</v>
      </c>
      <c r="N67" s="30">
        <f t="shared" si="29"/>
        <v>0</v>
      </c>
      <c r="O67" s="49"/>
      <c r="P67" s="46"/>
      <c r="Q67" s="47"/>
      <c r="R67" s="48"/>
    </row>
    <row r="68" spans="1:18" s="21" customFormat="1" ht="15.75">
      <c r="A68" s="36">
        <v>71690</v>
      </c>
      <c r="B68" s="37" t="s">
        <v>87</v>
      </c>
      <c r="C68" s="38">
        <v>6.75</v>
      </c>
      <c r="D68" s="38">
        <v>36</v>
      </c>
      <c r="E68" s="38">
        <v>15.1875</v>
      </c>
      <c r="F68" s="25" t="s">
        <v>85</v>
      </c>
      <c r="G68" s="38">
        <v>1.69</v>
      </c>
      <c r="H68" s="26">
        <v>1.6551</v>
      </c>
      <c r="I68" s="27">
        <v>1.83</v>
      </c>
      <c r="J68" s="28"/>
      <c r="K68" s="28"/>
      <c r="L68" s="29">
        <f t="shared" si="27"/>
        <v>0</v>
      </c>
      <c r="M68" s="29">
        <f t="shared" si="28"/>
        <v>0</v>
      </c>
      <c r="N68" s="30">
        <f t="shared" si="29"/>
        <v>0</v>
      </c>
      <c r="O68" s="49"/>
      <c r="P68" s="46"/>
      <c r="Q68" s="47"/>
      <c r="R68" s="48"/>
    </row>
    <row r="69" spans="1:18" s="21" customFormat="1" ht="15.75">
      <c r="A69" s="94" t="s">
        <v>88</v>
      </c>
      <c r="B69" s="94"/>
      <c r="C69" s="18"/>
      <c r="D69" s="18"/>
      <c r="E69" s="18"/>
      <c r="F69" s="18"/>
      <c r="G69" s="18"/>
      <c r="H69" s="18"/>
      <c r="I69" s="19"/>
      <c r="J69" s="40"/>
      <c r="K69" s="40"/>
      <c r="L69" s="41"/>
      <c r="M69" s="41"/>
      <c r="N69" s="42"/>
      <c r="O69" s="49"/>
      <c r="P69" s="46"/>
      <c r="Q69" s="47"/>
      <c r="R69" s="48"/>
    </row>
    <row r="70" spans="1:18" s="21" customFormat="1" ht="15.75">
      <c r="A70" s="36">
        <v>61470</v>
      </c>
      <c r="B70" s="37" t="s">
        <v>77</v>
      </c>
      <c r="C70" s="38">
        <v>6.05</v>
      </c>
      <c r="D70" s="38">
        <v>48</v>
      </c>
      <c r="E70" s="38">
        <v>18.149999999999999</v>
      </c>
      <c r="F70" s="25" t="s">
        <v>28</v>
      </c>
      <c r="G70" s="38">
        <v>1.94</v>
      </c>
      <c r="H70" s="26">
        <v>1.6551</v>
      </c>
      <c r="I70" s="27">
        <v>0.6</v>
      </c>
      <c r="J70" s="28"/>
      <c r="K70" s="28"/>
      <c r="L70" s="29">
        <f t="shared" si="27"/>
        <v>0</v>
      </c>
      <c r="M70" s="29">
        <f t="shared" si="28"/>
        <v>0</v>
      </c>
      <c r="N70" s="30">
        <f t="shared" si="29"/>
        <v>0</v>
      </c>
      <c r="O70" s="49"/>
      <c r="P70" s="46"/>
      <c r="Q70" s="47"/>
      <c r="R70" s="48"/>
    </row>
    <row r="71" spans="1:18" s="21" customFormat="1" ht="15.75">
      <c r="A71" s="36">
        <v>67261</v>
      </c>
      <c r="B71" s="37" t="s">
        <v>89</v>
      </c>
      <c r="C71" s="38">
        <v>5.7</v>
      </c>
      <c r="D71" s="38">
        <v>40</v>
      </c>
      <c r="E71" s="38">
        <v>14.25</v>
      </c>
      <c r="F71" s="25" t="s">
        <v>28</v>
      </c>
      <c r="G71" s="43">
        <v>1.29</v>
      </c>
      <c r="H71" s="26">
        <v>1.6551</v>
      </c>
      <c r="I71" s="27">
        <v>0.91</v>
      </c>
      <c r="J71" s="28"/>
      <c r="K71" s="28"/>
      <c r="L71" s="29">
        <f t="shared" si="27"/>
        <v>0</v>
      </c>
      <c r="M71" s="29">
        <f t="shared" si="28"/>
        <v>0</v>
      </c>
      <c r="N71" s="30">
        <f t="shared" si="29"/>
        <v>0</v>
      </c>
      <c r="O71" s="49"/>
      <c r="P71" s="46"/>
      <c r="Q71" s="47"/>
      <c r="R71" s="48"/>
    </row>
    <row r="72" spans="1:18" s="21" customFormat="1" ht="15.75">
      <c r="A72" s="36">
        <v>61272</v>
      </c>
      <c r="B72" s="37" t="s">
        <v>75</v>
      </c>
      <c r="C72" s="38">
        <v>4.6500000000000004</v>
      </c>
      <c r="D72" s="38">
        <v>48</v>
      </c>
      <c r="E72" s="38">
        <v>13.950000000000001</v>
      </c>
      <c r="F72" s="25" t="s">
        <v>28</v>
      </c>
      <c r="G72" s="24">
        <v>1.1399999999999999</v>
      </c>
      <c r="H72" s="26">
        <v>1.6551</v>
      </c>
      <c r="I72" s="27">
        <v>0.71299999999999997</v>
      </c>
      <c r="J72" s="28"/>
      <c r="K72" s="28"/>
      <c r="L72" s="29">
        <f t="shared" si="27"/>
        <v>0</v>
      </c>
      <c r="M72" s="29">
        <f t="shared" si="28"/>
        <v>0</v>
      </c>
      <c r="N72" s="30">
        <f t="shared" si="29"/>
        <v>0</v>
      </c>
      <c r="O72" s="49"/>
      <c r="P72" s="46"/>
      <c r="Q72" s="47"/>
      <c r="R72" s="48"/>
    </row>
    <row r="73" spans="1:18" s="21" customFormat="1" ht="15.75">
      <c r="A73" s="94" t="s">
        <v>90</v>
      </c>
      <c r="B73" s="94"/>
      <c r="C73" s="94"/>
      <c r="D73" s="94"/>
      <c r="E73" s="18"/>
      <c r="F73" s="18"/>
      <c r="G73" s="18"/>
      <c r="H73" s="18"/>
      <c r="I73" s="18"/>
      <c r="J73" s="40"/>
      <c r="K73" s="40"/>
      <c r="L73" s="40"/>
      <c r="M73" s="41"/>
      <c r="N73" s="42"/>
      <c r="O73" s="50"/>
      <c r="P73" s="46"/>
      <c r="Q73" s="47"/>
      <c r="R73" s="48"/>
    </row>
    <row r="74" spans="1:18" s="21" customFormat="1" ht="15.75">
      <c r="A74" s="36">
        <v>43560</v>
      </c>
      <c r="B74" s="37" t="s">
        <v>91</v>
      </c>
      <c r="C74" s="38">
        <v>4.45</v>
      </c>
      <c r="D74" s="38">
        <v>48</v>
      </c>
      <c r="E74" s="38">
        <v>13.35</v>
      </c>
      <c r="F74" s="25" t="s">
        <v>28</v>
      </c>
      <c r="G74" s="43">
        <v>3.6</v>
      </c>
      <c r="H74" s="26">
        <v>1.6551</v>
      </c>
      <c r="I74" s="27">
        <v>0.75</v>
      </c>
      <c r="J74" s="28"/>
      <c r="K74" s="28"/>
      <c r="L74" s="29">
        <f t="shared" si="27"/>
        <v>0</v>
      </c>
      <c r="M74" s="29">
        <f t="shared" si="28"/>
        <v>0</v>
      </c>
      <c r="N74" s="30">
        <f t="shared" si="29"/>
        <v>0</v>
      </c>
      <c r="O74" s="49"/>
      <c r="P74" s="46"/>
      <c r="Q74" s="47"/>
      <c r="R74" s="48"/>
    </row>
    <row r="75" spans="1:18" s="21" customFormat="1" ht="15.75">
      <c r="A75" s="36">
        <v>45227</v>
      </c>
      <c r="B75" s="37" t="s">
        <v>92</v>
      </c>
      <c r="C75" s="38">
        <v>4.4000000000000004</v>
      </c>
      <c r="D75" s="38">
        <v>48</v>
      </c>
      <c r="E75" s="38">
        <v>13.2</v>
      </c>
      <c r="F75" s="25" t="s">
        <v>28</v>
      </c>
      <c r="G75" s="43">
        <v>4.5</v>
      </c>
      <c r="H75" s="26">
        <v>1.6551</v>
      </c>
      <c r="I75" s="27">
        <v>0.64</v>
      </c>
      <c r="J75" s="28"/>
      <c r="K75" s="28"/>
      <c r="L75" s="29">
        <f t="shared" si="27"/>
        <v>0</v>
      </c>
      <c r="M75" s="29">
        <f t="shared" si="28"/>
        <v>0</v>
      </c>
      <c r="N75" s="30">
        <f t="shared" si="29"/>
        <v>0</v>
      </c>
      <c r="O75" s="49"/>
      <c r="P75" s="46"/>
      <c r="Q75" s="47"/>
      <c r="R75" s="48"/>
    </row>
    <row r="76" spans="1:18" s="21" customFormat="1" ht="15.75">
      <c r="A76" s="94" t="s">
        <v>93</v>
      </c>
      <c r="B76" s="94"/>
      <c r="C76" s="51"/>
      <c r="D76" s="18"/>
      <c r="E76" s="18"/>
      <c r="F76" s="18"/>
      <c r="G76" s="18"/>
      <c r="H76" s="18"/>
      <c r="I76" s="19"/>
      <c r="J76" s="40"/>
      <c r="K76" s="40"/>
      <c r="L76" s="41"/>
      <c r="M76" s="41"/>
      <c r="N76" s="42"/>
      <c r="O76" s="49"/>
      <c r="P76" s="46"/>
      <c r="Q76" s="47"/>
      <c r="R76" s="48"/>
    </row>
    <row r="77" spans="1:18" s="21" customFormat="1" ht="15.75">
      <c r="A77" s="36">
        <v>65227</v>
      </c>
      <c r="B77" s="37" t="s">
        <v>92</v>
      </c>
      <c r="C77" s="38">
        <v>4.4000000000000004</v>
      </c>
      <c r="D77" s="38">
        <v>40</v>
      </c>
      <c r="E77" s="38">
        <v>11</v>
      </c>
      <c r="F77" s="25" t="s">
        <v>28</v>
      </c>
      <c r="G77" s="43">
        <v>3.74</v>
      </c>
      <c r="H77" s="26">
        <v>1.6551</v>
      </c>
      <c r="I77" s="27">
        <v>0.61</v>
      </c>
      <c r="J77" s="28"/>
      <c r="K77" s="28"/>
      <c r="L77" s="29">
        <f t="shared" si="27"/>
        <v>0</v>
      </c>
      <c r="M77" s="29">
        <f t="shared" si="28"/>
        <v>0</v>
      </c>
      <c r="N77" s="30">
        <f t="shared" si="29"/>
        <v>0</v>
      </c>
      <c r="O77" s="49"/>
      <c r="P77" s="46"/>
      <c r="Q77" s="47"/>
      <c r="R77" s="48"/>
    </row>
    <row r="78" spans="1:18" s="21" customFormat="1" ht="14.25" customHeight="1">
      <c r="A78" s="36"/>
      <c r="B78" s="52" t="s">
        <v>94</v>
      </c>
      <c r="C78" s="38"/>
      <c r="D78" s="18"/>
      <c r="E78" s="18"/>
      <c r="F78" s="18"/>
      <c r="G78" s="18"/>
      <c r="H78" s="18"/>
      <c r="I78" s="19"/>
      <c r="J78" s="40"/>
      <c r="K78" s="40"/>
      <c r="L78" s="41"/>
      <c r="M78" s="41"/>
      <c r="N78" s="42"/>
      <c r="O78" s="49"/>
      <c r="P78" s="46"/>
      <c r="Q78" s="47"/>
      <c r="R78" s="48"/>
    </row>
    <row r="79" spans="1:18" s="21" customFormat="1" ht="14.25" customHeight="1">
      <c r="A79" s="94" t="s">
        <v>26</v>
      </c>
      <c r="B79" s="94"/>
      <c r="C79" s="94"/>
      <c r="D79" s="94"/>
      <c r="E79" s="18"/>
      <c r="F79" s="18"/>
      <c r="G79" s="18"/>
      <c r="H79" s="18"/>
      <c r="I79" s="18"/>
      <c r="J79" s="40"/>
      <c r="K79" s="40"/>
      <c r="L79" s="40"/>
      <c r="M79" s="41"/>
      <c r="N79" s="42"/>
      <c r="O79" s="45"/>
      <c r="P79" s="45"/>
      <c r="Q79" s="47"/>
      <c r="R79" s="48"/>
    </row>
    <row r="80" spans="1:18" s="21" customFormat="1" ht="14.25" customHeight="1">
      <c r="A80" s="53">
        <v>26028</v>
      </c>
      <c r="B80" s="37" t="s">
        <v>95</v>
      </c>
      <c r="C80" s="39">
        <v>3.4</v>
      </c>
      <c r="D80" s="38">
        <v>24</v>
      </c>
      <c r="E80" s="39">
        <v>5.0999999999999996</v>
      </c>
      <c r="F80" s="25" t="s">
        <v>96</v>
      </c>
      <c r="G80" s="24">
        <v>0.71</v>
      </c>
      <c r="H80" s="26">
        <v>1.6551</v>
      </c>
      <c r="I80" s="27">
        <v>0.6</v>
      </c>
      <c r="J80" s="28"/>
      <c r="K80" s="28"/>
      <c r="L80" s="29">
        <f t="shared" ref="L80:L86" si="30">J80*K80/D80</f>
        <v>0</v>
      </c>
      <c r="M80" s="29">
        <f t="shared" ref="M80:M86" si="31">G80*L80</f>
        <v>0</v>
      </c>
      <c r="N80" s="30">
        <f t="shared" ref="N80:N86" si="32">M80*H80</f>
        <v>0</v>
      </c>
      <c r="O80" s="49"/>
      <c r="P80" s="46"/>
      <c r="Q80" s="47"/>
      <c r="R80" s="48"/>
    </row>
    <row r="81" spans="1:18" s="21" customFormat="1" ht="14.25" customHeight="1">
      <c r="A81" s="36">
        <v>98332</v>
      </c>
      <c r="B81" s="37" t="s">
        <v>97</v>
      </c>
      <c r="C81" s="38">
        <v>3.75</v>
      </c>
      <c r="D81" s="28">
        <v>120</v>
      </c>
      <c r="E81" s="39">
        <v>28.125</v>
      </c>
      <c r="F81" s="25" t="s">
        <v>49</v>
      </c>
      <c r="G81" s="38">
        <v>2.85</v>
      </c>
      <c r="H81" s="26">
        <v>1.6551</v>
      </c>
      <c r="I81" s="27">
        <v>0.5</v>
      </c>
      <c r="J81" s="28"/>
      <c r="K81" s="28"/>
      <c r="L81" s="29">
        <f t="shared" si="30"/>
        <v>0</v>
      </c>
      <c r="M81" s="29">
        <f t="shared" si="31"/>
        <v>0</v>
      </c>
      <c r="N81" s="30">
        <f t="shared" si="32"/>
        <v>0</v>
      </c>
      <c r="O81" s="49"/>
      <c r="P81" s="46"/>
      <c r="Q81" s="47"/>
      <c r="R81" s="48"/>
    </row>
    <row r="82" spans="1:18" s="21" customFormat="1" ht="14.25" customHeight="1">
      <c r="A82" s="36">
        <v>98334</v>
      </c>
      <c r="B82" s="37" t="s">
        <v>98</v>
      </c>
      <c r="C82" s="38">
        <v>3.75</v>
      </c>
      <c r="D82" s="28">
        <v>120</v>
      </c>
      <c r="E82" s="39">
        <v>28.125</v>
      </c>
      <c r="F82" s="25" t="s">
        <v>49</v>
      </c>
      <c r="G82" s="38">
        <v>3.77</v>
      </c>
      <c r="H82" s="26">
        <v>1.6551</v>
      </c>
      <c r="I82" s="27">
        <v>0.49</v>
      </c>
      <c r="J82" s="28"/>
      <c r="K82" s="28"/>
      <c r="L82" s="29">
        <f t="shared" si="30"/>
        <v>0</v>
      </c>
      <c r="M82" s="29">
        <f t="shared" si="31"/>
        <v>0</v>
      </c>
      <c r="N82" s="30">
        <f t="shared" si="32"/>
        <v>0</v>
      </c>
      <c r="O82" s="49"/>
      <c r="P82" s="46"/>
      <c r="Q82" s="47"/>
      <c r="R82" s="48"/>
    </row>
    <row r="83" spans="1:18" s="21" customFormat="1" ht="14.25" customHeight="1">
      <c r="A83" s="36">
        <v>98336</v>
      </c>
      <c r="B83" s="37" t="s">
        <v>99</v>
      </c>
      <c r="C83" s="38">
        <v>3.4</v>
      </c>
      <c r="D83" s="28">
        <v>120</v>
      </c>
      <c r="E83" s="39">
        <v>25.5</v>
      </c>
      <c r="F83" s="25" t="s">
        <v>96</v>
      </c>
      <c r="G83" s="38">
        <v>3.57</v>
      </c>
      <c r="H83" s="26">
        <v>1.6551</v>
      </c>
      <c r="I83" s="27">
        <v>0.52</v>
      </c>
      <c r="J83" s="28"/>
      <c r="K83" s="28"/>
      <c r="L83" s="29">
        <f t="shared" si="30"/>
        <v>0</v>
      </c>
      <c r="M83" s="29">
        <f t="shared" si="31"/>
        <v>0</v>
      </c>
      <c r="N83" s="30">
        <f t="shared" si="32"/>
        <v>0</v>
      </c>
      <c r="O83" s="49"/>
      <c r="P83" s="46"/>
      <c r="Q83" s="47"/>
      <c r="R83" s="48"/>
    </row>
    <row r="84" spans="1:18" s="21" customFormat="1" ht="14.25" customHeight="1">
      <c r="A84" s="36">
        <v>98337</v>
      </c>
      <c r="B84" s="37" t="s">
        <v>100</v>
      </c>
      <c r="C84" s="38">
        <v>3.2</v>
      </c>
      <c r="D84" s="28">
        <v>120</v>
      </c>
      <c r="E84" s="39">
        <v>24</v>
      </c>
      <c r="F84" s="25" t="s">
        <v>101</v>
      </c>
      <c r="G84" s="39">
        <v>2.8</v>
      </c>
      <c r="H84" s="26">
        <v>1.6551</v>
      </c>
      <c r="I84" s="27">
        <v>0.51</v>
      </c>
      <c r="J84" s="28"/>
      <c r="K84" s="28"/>
      <c r="L84" s="29">
        <f t="shared" si="30"/>
        <v>0</v>
      </c>
      <c r="M84" s="29">
        <f t="shared" si="31"/>
        <v>0</v>
      </c>
      <c r="N84" s="30">
        <f t="shared" si="32"/>
        <v>0</v>
      </c>
      <c r="O84" s="49"/>
      <c r="P84" s="46"/>
      <c r="Q84" s="47"/>
      <c r="R84" s="48"/>
    </row>
    <row r="85" spans="1:18" s="21" customFormat="1" ht="14.25" customHeight="1">
      <c r="A85" s="94" t="s">
        <v>102</v>
      </c>
      <c r="B85" s="94"/>
      <c r="C85" s="94"/>
      <c r="D85" s="94"/>
      <c r="E85" s="94"/>
      <c r="F85" s="18"/>
      <c r="G85" s="18"/>
      <c r="H85" s="18"/>
      <c r="I85" s="18"/>
      <c r="J85" s="54"/>
      <c r="K85" s="40"/>
      <c r="L85" s="40"/>
      <c r="M85" s="40"/>
      <c r="N85" s="42"/>
      <c r="O85" s="50"/>
      <c r="P85" s="50"/>
      <c r="Q85" s="47"/>
      <c r="R85" s="48"/>
    </row>
    <row r="86" spans="1:18" s="21" customFormat="1" ht="14.25" customHeight="1">
      <c r="A86" s="36">
        <v>98375</v>
      </c>
      <c r="B86" s="37" t="s">
        <v>103</v>
      </c>
      <c r="C86" s="38">
        <v>3.75</v>
      </c>
      <c r="D86" s="28">
        <v>120</v>
      </c>
      <c r="E86" s="39">
        <v>28.13</v>
      </c>
      <c r="F86" s="25" t="s">
        <v>49</v>
      </c>
      <c r="G86" s="24">
        <v>4.0599999999999996</v>
      </c>
      <c r="H86" s="26">
        <v>1.6551</v>
      </c>
      <c r="I86" s="27">
        <v>0.6</v>
      </c>
      <c r="J86" s="28"/>
      <c r="K86" s="28"/>
      <c r="L86" s="29">
        <f t="shared" si="30"/>
        <v>0</v>
      </c>
      <c r="M86" s="29">
        <f t="shared" si="31"/>
        <v>0</v>
      </c>
      <c r="N86" s="30">
        <f t="shared" si="32"/>
        <v>0</v>
      </c>
      <c r="O86" s="49"/>
      <c r="P86" s="46"/>
      <c r="Q86" s="47"/>
      <c r="R86" s="48"/>
    </row>
    <row r="87" spans="1:18" s="21" customFormat="1" ht="15.75">
      <c r="A87" s="94" t="s">
        <v>104</v>
      </c>
      <c r="B87" s="94"/>
      <c r="C87" s="94"/>
      <c r="D87" s="94"/>
      <c r="E87" s="18"/>
      <c r="F87" s="18"/>
      <c r="G87" s="18"/>
      <c r="H87" s="18"/>
      <c r="I87" s="18"/>
      <c r="J87" s="40"/>
      <c r="K87" s="40"/>
      <c r="L87" s="40"/>
      <c r="M87" s="41"/>
      <c r="N87" s="42"/>
      <c r="O87" s="45"/>
      <c r="P87" s="45"/>
      <c r="Q87" s="47"/>
      <c r="R87" s="48"/>
    </row>
    <row r="88" spans="1:18" s="21" customFormat="1" ht="15.75">
      <c r="A88" s="36">
        <v>48501</v>
      </c>
      <c r="B88" s="37" t="s">
        <v>105</v>
      </c>
      <c r="C88" s="38">
        <v>3</v>
      </c>
      <c r="D88" s="28">
        <v>72</v>
      </c>
      <c r="E88" s="39">
        <v>13.5</v>
      </c>
      <c r="F88" s="25" t="s">
        <v>101</v>
      </c>
      <c r="G88" s="24">
        <v>0.48</v>
      </c>
      <c r="H88" s="26">
        <v>1.6551</v>
      </c>
      <c r="I88" s="27">
        <v>0.45</v>
      </c>
      <c r="J88" s="28"/>
      <c r="K88" s="28"/>
      <c r="L88" s="29">
        <f t="shared" ref="L88:L95" si="33">J88*K88/D88</f>
        <v>0</v>
      </c>
      <c r="M88" s="29">
        <f t="shared" ref="M88:M95" si="34">G88*L88</f>
        <v>0</v>
      </c>
      <c r="N88" s="30">
        <f t="shared" ref="N88:N95" si="35">M88*H88</f>
        <v>0</v>
      </c>
      <c r="O88" s="49"/>
      <c r="P88" s="46"/>
      <c r="Q88" s="47"/>
      <c r="R88" s="48"/>
    </row>
    <row r="89" spans="1:18" s="21" customFormat="1" ht="15.75">
      <c r="A89" s="36">
        <v>97331</v>
      </c>
      <c r="B89" s="37" t="s">
        <v>106</v>
      </c>
      <c r="C89" s="38">
        <v>2.5</v>
      </c>
      <c r="D89" s="28">
        <v>72</v>
      </c>
      <c r="E89" s="39">
        <v>11.25</v>
      </c>
      <c r="F89" s="25" t="s">
        <v>57</v>
      </c>
      <c r="G89" s="24">
        <v>1.52</v>
      </c>
      <c r="H89" s="26">
        <v>1.6551</v>
      </c>
      <c r="I89" s="27">
        <v>0.43</v>
      </c>
      <c r="J89" s="28"/>
      <c r="K89" s="28"/>
      <c r="L89" s="29">
        <f t="shared" si="33"/>
        <v>0</v>
      </c>
      <c r="M89" s="29">
        <f t="shared" si="34"/>
        <v>0</v>
      </c>
      <c r="N89" s="30">
        <f t="shared" si="35"/>
        <v>0</v>
      </c>
      <c r="O89" s="49"/>
      <c r="P89" s="46"/>
      <c r="Q89" s="47"/>
      <c r="R89" s="48"/>
    </row>
    <row r="90" spans="1:18" s="21" customFormat="1" ht="15.75">
      <c r="A90" s="36">
        <v>97861</v>
      </c>
      <c r="B90" s="37" t="s">
        <v>107</v>
      </c>
      <c r="C90" s="38">
        <v>2.5</v>
      </c>
      <c r="D90" s="28">
        <v>72</v>
      </c>
      <c r="E90" s="39">
        <v>11.25</v>
      </c>
      <c r="F90" s="25" t="s">
        <v>57</v>
      </c>
      <c r="G90" s="24">
        <v>1.88</v>
      </c>
      <c r="H90" s="26">
        <v>1.6551</v>
      </c>
      <c r="I90" s="27">
        <v>0.43</v>
      </c>
      <c r="J90" s="28"/>
      <c r="K90" s="28"/>
      <c r="L90" s="29">
        <f t="shared" si="33"/>
        <v>0</v>
      </c>
      <c r="M90" s="29">
        <f t="shared" si="34"/>
        <v>0</v>
      </c>
      <c r="N90" s="30">
        <f t="shared" si="35"/>
        <v>0</v>
      </c>
      <c r="O90" s="49"/>
      <c r="P90" s="46"/>
      <c r="Q90" s="47"/>
      <c r="R90" s="48"/>
    </row>
    <row r="91" spans="1:18" s="21" customFormat="1" ht="15.75">
      <c r="A91" s="36">
        <v>97867</v>
      </c>
      <c r="B91" s="37" t="s">
        <v>108</v>
      </c>
      <c r="C91" s="38">
        <v>2.5</v>
      </c>
      <c r="D91" s="28">
        <v>72</v>
      </c>
      <c r="E91" s="39">
        <v>11.25</v>
      </c>
      <c r="F91" s="25" t="s">
        <v>57</v>
      </c>
      <c r="G91" s="38">
        <v>1.63</v>
      </c>
      <c r="H91" s="26">
        <v>1.6551</v>
      </c>
      <c r="I91" s="27">
        <v>0.45</v>
      </c>
      <c r="J91" s="28"/>
      <c r="K91" s="28"/>
      <c r="L91" s="29">
        <f t="shared" si="33"/>
        <v>0</v>
      </c>
      <c r="M91" s="29">
        <f t="shared" si="34"/>
        <v>0</v>
      </c>
      <c r="N91" s="30">
        <f t="shared" si="35"/>
        <v>0</v>
      </c>
      <c r="O91" s="49"/>
      <c r="P91" s="46"/>
      <c r="Q91" s="47"/>
      <c r="R91" s="48"/>
    </row>
    <row r="92" spans="1:18" s="21" customFormat="1" ht="15.75">
      <c r="A92" s="36">
        <v>97869</v>
      </c>
      <c r="B92" s="37" t="s">
        <v>109</v>
      </c>
      <c r="C92" s="38">
        <v>2.5</v>
      </c>
      <c r="D92" s="28">
        <v>72</v>
      </c>
      <c r="E92" s="39">
        <v>11.25</v>
      </c>
      <c r="F92" s="25" t="s">
        <v>57</v>
      </c>
      <c r="G92" s="38">
        <v>1.41</v>
      </c>
      <c r="H92" s="26">
        <v>1.6551</v>
      </c>
      <c r="I92" s="27">
        <v>0.45</v>
      </c>
      <c r="J92" s="28"/>
      <c r="K92" s="28"/>
      <c r="L92" s="29">
        <f t="shared" si="33"/>
        <v>0</v>
      </c>
      <c r="M92" s="29">
        <f t="shared" si="34"/>
        <v>0</v>
      </c>
      <c r="N92" s="30">
        <f t="shared" si="35"/>
        <v>0</v>
      </c>
      <c r="O92" s="49"/>
      <c r="P92" s="46"/>
      <c r="Q92" s="47"/>
      <c r="R92" s="48"/>
    </row>
    <row r="93" spans="1:18" s="21" customFormat="1" ht="15.75">
      <c r="A93" s="36">
        <v>97891</v>
      </c>
      <c r="B93" s="37" t="s">
        <v>108</v>
      </c>
      <c r="C93" s="38">
        <v>2.95</v>
      </c>
      <c r="D93" s="28">
        <v>72</v>
      </c>
      <c r="E93" s="39">
        <v>13.275</v>
      </c>
      <c r="F93" s="25" t="s">
        <v>101</v>
      </c>
      <c r="G93" s="24">
        <v>1.63</v>
      </c>
      <c r="H93" s="26">
        <v>1.6551</v>
      </c>
      <c r="I93" s="27">
        <v>0.46</v>
      </c>
      <c r="J93" s="28"/>
      <c r="K93" s="28"/>
      <c r="L93" s="29">
        <f t="shared" si="33"/>
        <v>0</v>
      </c>
      <c r="M93" s="29">
        <f t="shared" si="34"/>
        <v>0</v>
      </c>
      <c r="N93" s="30">
        <f t="shared" si="35"/>
        <v>0</v>
      </c>
      <c r="O93" s="49"/>
      <c r="P93" s="46"/>
      <c r="Q93" s="47"/>
      <c r="R93" s="48"/>
    </row>
    <row r="94" spans="1:18" s="21" customFormat="1" ht="15.75">
      <c r="A94" s="36">
        <v>97892</v>
      </c>
      <c r="B94" s="37" t="s">
        <v>108</v>
      </c>
      <c r="C94" s="38">
        <v>3.6</v>
      </c>
      <c r="D94" s="28">
        <v>72</v>
      </c>
      <c r="E94" s="39">
        <v>16.2</v>
      </c>
      <c r="F94" s="25" t="s">
        <v>110</v>
      </c>
      <c r="G94" s="24">
        <v>1.96</v>
      </c>
      <c r="H94" s="26">
        <v>1.6551</v>
      </c>
      <c r="I94" s="27">
        <v>0.52</v>
      </c>
      <c r="J94" s="28"/>
      <c r="K94" s="28"/>
      <c r="L94" s="29">
        <f t="shared" si="33"/>
        <v>0</v>
      </c>
      <c r="M94" s="29">
        <f t="shared" si="34"/>
        <v>0</v>
      </c>
      <c r="N94" s="30">
        <f t="shared" si="35"/>
        <v>0</v>
      </c>
      <c r="O94" s="49"/>
      <c r="P94" s="46"/>
      <c r="Q94" s="47"/>
      <c r="R94" s="48"/>
    </row>
    <row r="95" spans="1:18" s="21" customFormat="1" ht="15.75">
      <c r="A95" s="36">
        <v>26034</v>
      </c>
      <c r="B95" s="37" t="s">
        <v>111</v>
      </c>
      <c r="C95" s="39">
        <v>3.6</v>
      </c>
      <c r="D95" s="38">
        <v>24</v>
      </c>
      <c r="E95" s="39">
        <v>5.4</v>
      </c>
      <c r="F95" s="25" t="s">
        <v>110</v>
      </c>
      <c r="G95" s="24">
        <v>0.65</v>
      </c>
      <c r="H95" s="26">
        <v>1.6551</v>
      </c>
      <c r="I95" s="27">
        <v>0.56000000000000005</v>
      </c>
      <c r="J95" s="28"/>
      <c r="K95" s="28"/>
      <c r="L95" s="29">
        <f t="shared" si="33"/>
        <v>0</v>
      </c>
      <c r="M95" s="29">
        <f t="shared" si="34"/>
        <v>0</v>
      </c>
      <c r="N95" s="30">
        <f t="shared" si="35"/>
        <v>0</v>
      </c>
      <c r="O95" s="49"/>
      <c r="P95" s="46"/>
      <c r="Q95" s="47"/>
      <c r="R95" s="48"/>
    </row>
    <row r="96" spans="1:18" s="21" customFormat="1" ht="15.75">
      <c r="A96" s="94" t="s">
        <v>112</v>
      </c>
      <c r="B96" s="94"/>
      <c r="C96" s="94"/>
      <c r="D96" s="18"/>
      <c r="E96" s="18"/>
      <c r="F96" s="18"/>
      <c r="G96" s="18"/>
      <c r="H96" s="18"/>
      <c r="I96" s="19"/>
      <c r="J96" s="40"/>
      <c r="K96" s="40"/>
      <c r="L96" s="41"/>
      <c r="M96" s="41"/>
      <c r="N96" s="42"/>
      <c r="O96" s="45"/>
      <c r="P96" s="46"/>
      <c r="Q96" s="47"/>
      <c r="R96" s="48"/>
    </row>
    <row r="97" spans="1:18" s="21" customFormat="1" ht="15.75">
      <c r="A97" s="36">
        <v>77869</v>
      </c>
      <c r="B97" s="37" t="s">
        <v>109</v>
      </c>
      <c r="C97" s="38">
        <v>2.5</v>
      </c>
      <c r="D97" s="28">
        <v>72</v>
      </c>
      <c r="E97" s="39">
        <v>11.25</v>
      </c>
      <c r="F97" s="25" t="s">
        <v>57</v>
      </c>
      <c r="G97" s="24">
        <v>1.41</v>
      </c>
      <c r="H97" s="26">
        <v>1.6551</v>
      </c>
      <c r="I97" s="27">
        <v>0.46</v>
      </c>
      <c r="J97" s="28"/>
      <c r="K97" s="28"/>
      <c r="L97" s="29">
        <f t="shared" ref="L97" si="36">J97*K97/D97</f>
        <v>0</v>
      </c>
      <c r="M97" s="29">
        <f t="shared" ref="M97" si="37">G97*L97</f>
        <v>0</v>
      </c>
      <c r="N97" s="30">
        <f t="shared" ref="N97" si="38">M97*H97</f>
        <v>0</v>
      </c>
      <c r="O97" s="49"/>
      <c r="P97" s="46"/>
      <c r="Q97" s="47"/>
      <c r="R97" s="48"/>
    </row>
    <row r="98" spans="1:18" s="21" customFormat="1" ht="15.75">
      <c r="A98" s="94" t="s">
        <v>113</v>
      </c>
      <c r="B98" s="94"/>
      <c r="C98" s="94"/>
      <c r="D98" s="94"/>
      <c r="E98" s="94"/>
      <c r="F98" s="18"/>
      <c r="G98" s="18"/>
      <c r="H98" s="18"/>
      <c r="I98" s="18"/>
      <c r="J98" s="54"/>
      <c r="K98" s="40"/>
      <c r="L98" s="40"/>
      <c r="M98" s="40"/>
      <c r="N98" s="42"/>
      <c r="O98" s="55"/>
      <c r="P98" s="45"/>
      <c r="Q98" s="45"/>
      <c r="R98" s="48"/>
    </row>
    <row r="99" spans="1:18" s="21" customFormat="1" ht="15.75">
      <c r="A99" s="36">
        <v>43107</v>
      </c>
      <c r="B99" s="37" t="s">
        <v>114</v>
      </c>
      <c r="C99" s="38">
        <v>2.2000000000000002</v>
      </c>
      <c r="D99" s="28">
        <v>60</v>
      </c>
      <c r="E99" s="39">
        <v>8.25</v>
      </c>
      <c r="F99" s="25" t="s">
        <v>57</v>
      </c>
      <c r="G99" s="24">
        <v>2.88</v>
      </c>
      <c r="H99" s="26">
        <v>1.6551</v>
      </c>
      <c r="I99" s="27">
        <v>0.47</v>
      </c>
      <c r="J99" s="28"/>
      <c r="K99" s="28"/>
      <c r="L99" s="29">
        <f t="shared" ref="L99" si="39">J99*K99/D99</f>
        <v>0</v>
      </c>
      <c r="M99" s="29">
        <f t="shared" ref="M99" si="40">G99*L99</f>
        <v>0</v>
      </c>
      <c r="N99" s="30">
        <f t="shared" ref="N99" si="41">M99*H99</f>
        <v>0</v>
      </c>
      <c r="O99" s="49"/>
      <c r="P99" s="46"/>
      <c r="Q99" s="47"/>
      <c r="R99" s="48"/>
    </row>
    <row r="100" spans="1:18" s="21" customFormat="1" ht="15.75">
      <c r="A100" s="52" t="s">
        <v>113</v>
      </c>
      <c r="B100" s="52"/>
      <c r="C100" s="52"/>
      <c r="D100" s="52"/>
      <c r="E100" s="52"/>
      <c r="F100" s="18"/>
      <c r="G100" s="18"/>
      <c r="H100" s="18"/>
      <c r="I100" s="18"/>
      <c r="J100" s="54"/>
      <c r="K100" s="40"/>
      <c r="L100" s="40"/>
      <c r="M100" s="40"/>
      <c r="N100" s="42"/>
      <c r="O100" s="55"/>
      <c r="P100" s="45"/>
      <c r="Q100" s="45"/>
      <c r="R100" s="48"/>
    </row>
    <row r="101" spans="1:18" s="21" customFormat="1" ht="15.75">
      <c r="A101" s="36">
        <v>63107</v>
      </c>
      <c r="B101" s="37" t="s">
        <v>115</v>
      </c>
      <c r="C101" s="38">
        <v>2.2000000000000002</v>
      </c>
      <c r="D101" s="28">
        <v>60</v>
      </c>
      <c r="E101" s="39">
        <v>8.25</v>
      </c>
      <c r="F101" s="25" t="s">
        <v>57</v>
      </c>
      <c r="G101" s="24">
        <v>2.88</v>
      </c>
      <c r="H101" s="26">
        <v>1.6551</v>
      </c>
      <c r="I101" s="27">
        <v>0.47</v>
      </c>
      <c r="J101" s="28"/>
      <c r="K101" s="28"/>
      <c r="L101" s="29">
        <f t="shared" ref="L101" si="42">J101*K101/D101</f>
        <v>0</v>
      </c>
      <c r="M101" s="29">
        <f t="shared" ref="M101" si="43">G101*L101</f>
        <v>0</v>
      </c>
      <c r="N101" s="30">
        <f t="shared" ref="N101" si="44">M101*H101</f>
        <v>0</v>
      </c>
      <c r="O101" s="49"/>
      <c r="P101" s="46"/>
      <c r="Q101" s="47"/>
      <c r="R101" s="48"/>
    </row>
    <row r="102" spans="1:18" s="62" customFormat="1" ht="15" customHeight="1">
      <c r="A102" s="56"/>
      <c r="B102" s="56"/>
      <c r="C102" s="56"/>
      <c r="D102" s="93" t="s">
        <v>116</v>
      </c>
      <c r="E102" s="93"/>
      <c r="F102" s="93"/>
      <c r="G102" s="93"/>
      <c r="H102" s="93"/>
      <c r="I102" s="57"/>
      <c r="J102" s="57"/>
      <c r="K102" s="58" t="s">
        <v>117</v>
      </c>
      <c r="L102" s="59">
        <f>SUM(L13:L101)</f>
        <v>0</v>
      </c>
      <c r="M102" s="60">
        <f>SUM(M13:M101)</f>
        <v>0</v>
      </c>
      <c r="N102" s="61">
        <f>SUM(N13:N101)</f>
        <v>0</v>
      </c>
    </row>
    <row r="103" spans="1:18" s="62" customFormat="1" ht="15" customHeight="1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75" t="s">
        <v>118</v>
      </c>
      <c r="M103" s="76"/>
      <c r="N103" s="77"/>
    </row>
    <row r="104" spans="1:18" s="62" customFormat="1" ht="15" customHeight="1">
      <c r="A104" s="36" t="s">
        <v>119</v>
      </c>
      <c r="B104" s="67" t="s">
        <v>132</v>
      </c>
      <c r="C104" s="57"/>
      <c r="D104" s="78" t="s">
        <v>120</v>
      </c>
      <c r="E104" s="79"/>
      <c r="F104" s="80"/>
      <c r="G104" s="81"/>
      <c r="H104" s="81"/>
      <c r="I104" s="81"/>
      <c r="J104" s="81"/>
      <c r="K104" s="82"/>
      <c r="L104" s="57"/>
      <c r="M104" s="57"/>
      <c r="N104" s="57"/>
    </row>
    <row r="105" spans="1:18" s="62" customFormat="1" ht="15" customHeight="1">
      <c r="A105" s="36" t="s">
        <v>121</v>
      </c>
      <c r="B105" s="67" t="s">
        <v>133</v>
      </c>
      <c r="C105" s="57"/>
      <c r="D105" s="36" t="s">
        <v>121</v>
      </c>
      <c r="E105" s="80"/>
      <c r="F105" s="81"/>
      <c r="G105" s="81"/>
      <c r="H105" s="81"/>
      <c r="I105" s="81"/>
      <c r="J105" s="81"/>
      <c r="K105" s="82"/>
      <c r="L105" s="83"/>
      <c r="M105" s="84"/>
      <c r="N105" s="85"/>
    </row>
    <row r="106" spans="1:18" s="62" customFormat="1" ht="15" customHeight="1">
      <c r="A106" s="36" t="s">
        <v>122</v>
      </c>
      <c r="B106" s="63" t="s">
        <v>134</v>
      </c>
      <c r="C106" s="57"/>
      <c r="D106" s="36" t="s">
        <v>122</v>
      </c>
      <c r="E106" s="80"/>
      <c r="F106" s="81"/>
      <c r="G106" s="81"/>
      <c r="H106" s="81"/>
      <c r="I106" s="81"/>
      <c r="J106" s="81"/>
      <c r="K106" s="82"/>
      <c r="L106" s="86"/>
      <c r="M106" s="87"/>
      <c r="N106" s="88"/>
    </row>
    <row r="107" spans="1:18" s="62" customFormat="1" ht="15" customHeight="1">
      <c r="A107" s="36" t="s">
        <v>135</v>
      </c>
      <c r="B107" s="63" t="s">
        <v>136</v>
      </c>
      <c r="C107" s="57"/>
      <c r="D107" s="36" t="s">
        <v>123</v>
      </c>
      <c r="E107" s="80"/>
      <c r="F107" s="81"/>
      <c r="G107" s="81"/>
      <c r="H107" s="81"/>
      <c r="I107" s="81"/>
      <c r="J107" s="81"/>
      <c r="K107" s="81"/>
      <c r="L107" s="86"/>
      <c r="M107" s="87"/>
      <c r="N107" s="88"/>
    </row>
    <row r="108" spans="1:18" s="62" customFormat="1" ht="15" customHeight="1">
      <c r="A108" s="36" t="s">
        <v>124</v>
      </c>
      <c r="B108" s="68" t="s">
        <v>137</v>
      </c>
      <c r="C108" s="57"/>
      <c r="D108" s="78" t="s">
        <v>125</v>
      </c>
      <c r="E108" s="92"/>
      <c r="F108" s="81"/>
      <c r="G108" s="81"/>
      <c r="H108" s="81"/>
      <c r="I108" s="81"/>
      <c r="J108" s="81"/>
      <c r="K108" s="82"/>
      <c r="L108" s="89"/>
      <c r="M108" s="90"/>
      <c r="N108" s="91"/>
    </row>
    <row r="109" spans="1:18" s="62" customFormat="1" ht="15" customHeight="1">
      <c r="A109" s="57" t="s">
        <v>127</v>
      </c>
      <c r="B109" s="57" t="s">
        <v>128</v>
      </c>
      <c r="C109" s="57"/>
      <c r="D109" s="36" t="s">
        <v>124</v>
      </c>
      <c r="E109" s="71"/>
      <c r="F109" s="72"/>
      <c r="G109" s="72"/>
      <c r="H109" s="72"/>
      <c r="I109" s="72"/>
      <c r="J109" s="72"/>
      <c r="K109" s="73"/>
      <c r="L109" s="74" t="s">
        <v>126</v>
      </c>
      <c r="M109" s="74"/>
      <c r="N109" s="74"/>
    </row>
    <row r="110" spans="1:18" s="62" customFormat="1" ht="12.75" customHeight="1">
      <c r="A110" s="62" t="s">
        <v>124</v>
      </c>
      <c r="B110" s="68" t="s">
        <v>129</v>
      </c>
    </row>
    <row r="111" spans="1:18" ht="15">
      <c r="A111" s="69" t="s">
        <v>130</v>
      </c>
      <c r="B111" s="70" t="s">
        <v>131</v>
      </c>
    </row>
    <row r="115" spans="1:11" s="66" customFormat="1">
      <c r="A115"/>
      <c r="B115"/>
      <c r="C115" s="64"/>
      <c r="D115" s="64"/>
      <c r="E115"/>
      <c r="F115"/>
      <c r="G115"/>
      <c r="H115"/>
      <c r="I115" s="65"/>
      <c r="J115" s="65"/>
      <c r="K115" s="65"/>
    </row>
    <row r="116" spans="1:11">
      <c r="I116" s="65"/>
      <c r="J116" s="65"/>
      <c r="K116" s="65"/>
    </row>
    <row r="117" spans="1:11">
      <c r="I117" s="66"/>
      <c r="J117" s="66"/>
      <c r="K117" s="66"/>
    </row>
    <row r="121" spans="1:11">
      <c r="I121" s="65"/>
      <c r="J121" s="65"/>
      <c r="K121" s="65"/>
    </row>
    <row r="122" spans="1:11">
      <c r="I122" s="65"/>
      <c r="J122" s="65"/>
      <c r="K122" s="65"/>
    </row>
    <row r="123" spans="1:11">
      <c r="I123" s="65"/>
      <c r="J123" s="65"/>
      <c r="K123" s="65"/>
    </row>
    <row r="124" spans="1:11">
      <c r="I124" s="65"/>
      <c r="J124" s="65"/>
      <c r="K124" s="65"/>
    </row>
    <row r="125" spans="1:11">
      <c r="I125" s="65"/>
      <c r="J125" s="65"/>
      <c r="K125" s="65"/>
    </row>
    <row r="126" spans="1:11">
      <c r="I126" s="65"/>
      <c r="J126" s="65"/>
      <c r="K126" s="65"/>
    </row>
    <row r="127" spans="1:11">
      <c r="I127" s="65"/>
      <c r="J127" s="65"/>
      <c r="K127" s="65"/>
    </row>
    <row r="128" spans="1:11">
      <c r="I128" s="65"/>
      <c r="J128" s="65"/>
      <c r="K128" s="65"/>
    </row>
    <row r="129" spans="1:11">
      <c r="I129" s="65"/>
      <c r="J129" s="65"/>
      <c r="K129" s="65"/>
    </row>
    <row r="130" spans="1:11" s="65" customFormat="1">
      <c r="A130"/>
      <c r="B130"/>
      <c r="C130" s="64"/>
      <c r="D130" s="64"/>
      <c r="E130"/>
      <c r="F130"/>
      <c r="G130"/>
      <c r="H130"/>
    </row>
    <row r="131" spans="1:11" s="65" customFormat="1">
      <c r="A131"/>
      <c r="B131"/>
      <c r="C131" s="64"/>
      <c r="D131" s="64"/>
      <c r="E131"/>
      <c r="F131"/>
      <c r="G131"/>
      <c r="H131"/>
    </row>
    <row r="132" spans="1:11" s="66" customFormat="1">
      <c r="A132"/>
      <c r="B132"/>
      <c r="C132" s="64"/>
      <c r="D132" s="64"/>
      <c r="E132"/>
      <c r="F132"/>
      <c r="G132"/>
      <c r="H132"/>
      <c r="I132" s="65"/>
      <c r="J132" s="65"/>
      <c r="K132" s="65"/>
    </row>
    <row r="136" spans="1:11" s="65" customFormat="1">
      <c r="A136"/>
      <c r="B136"/>
      <c r="C136" s="64"/>
      <c r="D136" s="64"/>
      <c r="E136"/>
      <c r="F136"/>
      <c r="G136"/>
      <c r="H136"/>
      <c r="I136"/>
      <c r="J136"/>
      <c r="K136"/>
    </row>
    <row r="137" spans="1:11" s="65" customFormat="1">
      <c r="A137"/>
      <c r="B137"/>
      <c r="C137" s="64"/>
      <c r="D137" s="64"/>
      <c r="E137"/>
      <c r="F137"/>
      <c r="G137"/>
      <c r="H137"/>
    </row>
    <row r="138" spans="1:11" s="65" customFormat="1">
      <c r="A138"/>
      <c r="B138"/>
      <c r="C138" s="64"/>
      <c r="D138" s="64"/>
      <c r="E138"/>
      <c r="F138"/>
      <c r="G138"/>
      <c r="H138"/>
    </row>
    <row r="139" spans="1:11" s="65" customFormat="1">
      <c r="A139"/>
      <c r="B139"/>
      <c r="C139" s="64"/>
      <c r="D139" s="64"/>
      <c r="E139"/>
      <c r="F139"/>
      <c r="G139"/>
      <c r="H139"/>
      <c r="I139"/>
      <c r="J139"/>
      <c r="K139"/>
    </row>
    <row r="140" spans="1:11" s="65" customFormat="1">
      <c r="A140"/>
      <c r="B140"/>
      <c r="C140" s="64"/>
      <c r="D140" s="64"/>
      <c r="E140"/>
      <c r="F140"/>
      <c r="G140"/>
      <c r="H140"/>
      <c r="I140"/>
      <c r="J140"/>
      <c r="K140"/>
    </row>
    <row r="141" spans="1:11" s="65" customFormat="1">
      <c r="A141"/>
      <c r="B141"/>
      <c r="C141" s="64"/>
      <c r="D141" s="64"/>
      <c r="E141"/>
      <c r="F141"/>
      <c r="G141"/>
      <c r="H141"/>
      <c r="I141"/>
      <c r="J141"/>
      <c r="K141"/>
    </row>
    <row r="142" spans="1:11" s="65" customFormat="1">
      <c r="A142"/>
      <c r="B142"/>
      <c r="C142" s="64"/>
      <c r="D142" s="64"/>
      <c r="E142"/>
      <c r="F142"/>
      <c r="G142"/>
      <c r="H142"/>
      <c r="I142"/>
      <c r="J142"/>
      <c r="K142"/>
    </row>
    <row r="143" spans="1:11" s="65" customFormat="1">
      <c r="A143"/>
      <c r="B143"/>
      <c r="C143" s="64"/>
      <c r="D143" s="64"/>
      <c r="E143"/>
      <c r="F143"/>
      <c r="G143"/>
      <c r="H143"/>
      <c r="I143"/>
      <c r="J143"/>
      <c r="K143"/>
    </row>
    <row r="144" spans="1:11" s="65" customFormat="1">
      <c r="A144"/>
      <c r="B144"/>
      <c r="C144" s="64"/>
      <c r="D144" s="64"/>
      <c r="E144"/>
      <c r="F144"/>
      <c r="G144"/>
      <c r="H144"/>
      <c r="I144"/>
      <c r="J144"/>
      <c r="K144"/>
    </row>
    <row r="145" spans="1:11" s="65" customFormat="1">
      <c r="A145"/>
      <c r="B145"/>
      <c r="C145" s="64"/>
      <c r="D145" s="64"/>
      <c r="E145"/>
      <c r="F145"/>
      <c r="G145"/>
      <c r="H145"/>
      <c r="I145"/>
      <c r="J145"/>
      <c r="K145"/>
    </row>
    <row r="146" spans="1:11" s="65" customFormat="1">
      <c r="A146"/>
      <c r="B146"/>
      <c r="C146" s="64"/>
      <c r="D146" s="64"/>
      <c r="E146"/>
      <c r="F146"/>
      <c r="G146"/>
      <c r="H146"/>
      <c r="I146"/>
      <c r="J146"/>
      <c r="K146"/>
    </row>
    <row r="147" spans="1:11" s="65" customFormat="1">
      <c r="A147"/>
      <c r="B147"/>
      <c r="C147" s="64"/>
      <c r="D147" s="64"/>
      <c r="E147"/>
      <c r="F147"/>
      <c r="G147"/>
      <c r="H147"/>
      <c r="I147"/>
      <c r="J147"/>
      <c r="K147"/>
    </row>
    <row r="152" spans="1:11" s="65" customFormat="1">
      <c r="A152"/>
      <c r="B152"/>
      <c r="C152" s="64"/>
      <c r="D152" s="64"/>
      <c r="E152"/>
      <c r="F152"/>
      <c r="G152"/>
      <c r="H152"/>
      <c r="I152"/>
      <c r="J152"/>
      <c r="K152"/>
    </row>
    <row r="153" spans="1:11" s="65" customFormat="1">
      <c r="A153"/>
      <c r="B153"/>
      <c r="C153" s="64"/>
      <c r="D153" s="64"/>
      <c r="E153"/>
      <c r="F153"/>
      <c r="G153"/>
      <c r="H153"/>
      <c r="I153"/>
      <c r="J153"/>
      <c r="K153"/>
    </row>
  </sheetData>
  <mergeCells count="45">
    <mergeCell ref="E1:F1"/>
    <mergeCell ref="A4:N5"/>
    <mergeCell ref="C7:C9"/>
    <mergeCell ref="G7:G11"/>
    <mergeCell ref="I7:I11"/>
    <mergeCell ref="J7:J11"/>
    <mergeCell ref="K7:K11"/>
    <mergeCell ref="L7:L11"/>
    <mergeCell ref="M7:M11"/>
    <mergeCell ref="N7:N11"/>
    <mergeCell ref="A40:B40"/>
    <mergeCell ref="F10:F11"/>
    <mergeCell ref="A12:C12"/>
    <mergeCell ref="A18:B18"/>
    <mergeCell ref="A27:B27"/>
    <mergeCell ref="A28:B28"/>
    <mergeCell ref="A30:B30"/>
    <mergeCell ref="A31:B31"/>
    <mergeCell ref="A34:B34"/>
    <mergeCell ref="A35:B35"/>
    <mergeCell ref="A37:B37"/>
    <mergeCell ref="A38:B38"/>
    <mergeCell ref="D102:H102"/>
    <mergeCell ref="A50:B50"/>
    <mergeCell ref="A55:D55"/>
    <mergeCell ref="A65:B65"/>
    <mergeCell ref="A69:B69"/>
    <mergeCell ref="A73:D73"/>
    <mergeCell ref="A76:B76"/>
    <mergeCell ref="A79:D79"/>
    <mergeCell ref="A85:E85"/>
    <mergeCell ref="A87:D87"/>
    <mergeCell ref="A96:C96"/>
    <mergeCell ref="A98:E98"/>
    <mergeCell ref="E109:K109"/>
    <mergeCell ref="L109:N109"/>
    <mergeCell ref="L103:N103"/>
    <mergeCell ref="D104:E104"/>
    <mergeCell ref="F104:K104"/>
    <mergeCell ref="E105:K105"/>
    <mergeCell ref="L105:N108"/>
    <mergeCell ref="E106:K106"/>
    <mergeCell ref="E107:K107"/>
    <mergeCell ref="D108:E108"/>
    <mergeCell ref="F108:K108"/>
  </mergeCells>
  <hyperlinks>
    <hyperlink ref="B110" r:id="rId1"/>
    <hyperlink ref="B108" r:id="rId2"/>
  </hyperlinks>
  <pageMargins left="0.25" right="0.25" top="0.25" bottom="0.25" header="0.3" footer="0.3"/>
  <pageSetup scale="64" fitToHeight="0" orientation="landscape" r:id="rId3"/>
  <headerFooter alignWithMargins="0">
    <oddFooter>&amp;RPage &amp;P of &amp;N</oddFooter>
  </headerFooter>
  <rowBreaks count="1" manualBreakCount="1">
    <brk id="49" max="13" man="1"/>
  </rowBreaks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Jersey</vt:lpstr>
      <vt:lpstr>'New Jersey'!Print_Area</vt:lpstr>
    </vt:vector>
  </TitlesOfParts>
  <Company>M.C.I. Foods,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Staley</dc:creator>
  <cp:lastModifiedBy>Bonnie</cp:lastModifiedBy>
  <dcterms:created xsi:type="dcterms:W3CDTF">2017-12-27T00:26:12Z</dcterms:created>
  <dcterms:modified xsi:type="dcterms:W3CDTF">2018-01-25T14:30:13Z</dcterms:modified>
</cp:coreProperties>
</file>